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65491" windowWidth="10875" windowHeight="1018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<sst xmlns="http://schemas.openxmlformats.org/spreadsheetml/2006/main" count="1453" uniqueCount="729">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</sst>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562</v>
      </c>
      <c r="C4" s="191"/>
      <c r="D4" s="191"/>
      <c r="E4" s="192"/>
    </row>
    <row r="5" spans="2:5" ht="15.75">
      <c r="B5" s="193" t="s">
        <v>563</v>
      </c>
      <c r="C5" s="194"/>
      <c r="D5" s="194"/>
      <c r="E5" s="195"/>
    </row>
    <row r="6" spans="2:5" ht="15.75">
      <c r="B6" s="193" t="s">
        <v>650</v>
      </c>
      <c r="C6" s="194"/>
      <c r="D6" s="194"/>
      <c r="E6" s="195"/>
    </row>
    <row r="7" spans="2:5" ht="15.75">
      <c r="B7" s="188" t="s">
        <v>648</v>
      </c>
      <c r="C7" s="189"/>
      <c r="D7" s="189"/>
      <c r="E7" s="71"/>
    </row>
    <row r="8" spans="2:5" ht="11.25">
      <c r="B8" s="185">
        <v>1</v>
      </c>
      <c r="C8" s="186" t="s">
        <v>566</v>
      </c>
      <c r="D8" s="187"/>
      <c r="E8" s="187"/>
    </row>
    <row r="9" spans="2:5" ht="11.25">
      <c r="B9" s="184"/>
      <c r="C9" s="148"/>
      <c r="D9" s="148"/>
      <c r="E9" s="148"/>
    </row>
    <row r="10" spans="2:5" ht="11.25">
      <c r="B10" s="183">
        <v>2</v>
      </c>
      <c r="C10" s="181" t="s">
        <v>567</v>
      </c>
      <c r="D10" s="182"/>
      <c r="E10" s="182"/>
    </row>
    <row r="11" spans="2:5" ht="11.25">
      <c r="B11" s="184"/>
      <c r="C11" s="69"/>
      <c r="D11" s="129" t="s">
        <v>568</v>
      </c>
      <c r="E11" s="129"/>
    </row>
    <row r="12" spans="2:5" ht="11.25">
      <c r="B12" s="184"/>
      <c r="C12" s="69"/>
      <c r="D12" s="129" t="s">
        <v>569</v>
      </c>
      <c r="E12" s="129"/>
    </row>
    <row r="13" spans="2:5" ht="11.25">
      <c r="B13" s="184"/>
      <c r="C13" s="69"/>
      <c r="D13" s="129" t="s">
        <v>570</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542</v>
      </c>
      <c r="C4" s="191"/>
      <c r="D4" s="191"/>
      <c r="E4" s="192"/>
    </row>
    <row r="5" spans="2:5" ht="15.75">
      <c r="B5" s="193" t="s">
        <v>543</v>
      </c>
      <c r="C5" s="194"/>
      <c r="D5" s="194"/>
      <c r="E5" s="195"/>
    </row>
    <row r="6" spans="2:5" ht="15.75">
      <c r="B6" s="193" t="s">
        <v>179</v>
      </c>
      <c r="C6" s="194"/>
      <c r="D6" s="194"/>
      <c r="E6" s="195"/>
    </row>
    <row r="7" spans="2:5" ht="15.75">
      <c r="B7" s="188" t="s">
        <v>648</v>
      </c>
      <c r="C7" s="189"/>
      <c r="D7" s="189"/>
      <c r="E7" s="71"/>
    </row>
    <row r="8" spans="2:5" ht="11.25">
      <c r="B8" s="185">
        <v>1</v>
      </c>
      <c r="C8" s="186" t="s">
        <v>630</v>
      </c>
      <c r="D8" s="187"/>
      <c r="E8" s="187"/>
    </row>
    <row r="9" spans="2:5" ht="11.25">
      <c r="B9" s="184"/>
      <c r="C9" s="69"/>
      <c r="D9" s="129" t="s">
        <v>544</v>
      </c>
      <c r="E9" s="129"/>
    </row>
    <row r="10" spans="2:5" ht="11.25">
      <c r="B10" s="184"/>
      <c r="C10" s="69"/>
      <c r="D10" s="129" t="s">
        <v>545</v>
      </c>
      <c r="E10" s="129"/>
    </row>
    <row r="11" spans="2:5" ht="11.25">
      <c r="B11" s="184"/>
      <c r="C11" s="69"/>
      <c r="D11" s="129" t="s">
        <v>546</v>
      </c>
      <c r="E11" s="129"/>
    </row>
    <row r="12" spans="2:5" ht="11.25">
      <c r="B12" s="184"/>
      <c r="C12" s="69"/>
      <c r="D12" s="129" t="s">
        <v>547</v>
      </c>
      <c r="E12" s="129"/>
    </row>
    <row r="13" spans="2:5" ht="11.25">
      <c r="B13" s="183">
        <v>2</v>
      </c>
      <c r="C13" s="181" t="s">
        <v>548</v>
      </c>
      <c r="D13" s="182"/>
      <c r="E13" s="182"/>
    </row>
    <row r="14" spans="2:5" ht="11.25">
      <c r="B14" s="184"/>
      <c r="C14" s="69"/>
      <c r="D14" s="129" t="s">
        <v>549</v>
      </c>
      <c r="E14" s="129"/>
    </row>
    <row r="15" spans="2:5" ht="11.25">
      <c r="B15" s="184"/>
      <c r="C15" s="69"/>
      <c r="D15" s="129" t="s">
        <v>195</v>
      </c>
      <c r="E15" s="129"/>
    </row>
    <row r="16" spans="2:5" ht="11.25">
      <c r="B16" s="184"/>
      <c r="C16" s="69"/>
      <c r="D16" s="129" t="s">
        <v>196</v>
      </c>
      <c r="E16" s="129"/>
    </row>
    <row r="17" spans="2:5" ht="11.25">
      <c r="B17" s="184"/>
      <c r="C17" s="69"/>
      <c r="D17" s="129" t="s">
        <v>547</v>
      </c>
      <c r="E17" s="129"/>
    </row>
    <row r="18" spans="2:5" ht="11.25">
      <c r="B18" s="183">
        <v>3</v>
      </c>
      <c r="C18" s="181" t="s">
        <v>550</v>
      </c>
      <c r="D18" s="182"/>
      <c r="E18" s="182"/>
    </row>
    <row r="19" spans="2:5" ht="11.25">
      <c r="B19" s="184"/>
      <c r="C19" s="69"/>
      <c r="D19" s="129" t="s">
        <v>551</v>
      </c>
      <c r="E19" s="129"/>
    </row>
    <row r="20" spans="2:5" ht="11.25">
      <c r="B20" s="184"/>
      <c r="C20" s="69"/>
      <c r="D20" s="129" t="s">
        <v>552</v>
      </c>
      <c r="E20" s="129"/>
    </row>
    <row r="21" spans="2:5" ht="11.25">
      <c r="B21" s="184"/>
      <c r="C21" s="69"/>
      <c r="D21" s="129" t="s">
        <v>202</v>
      </c>
      <c r="E21" s="129"/>
    </row>
    <row r="22" spans="2:5" ht="11.25">
      <c r="B22" s="184"/>
      <c r="C22" s="69"/>
      <c r="D22" s="129" t="s">
        <v>200</v>
      </c>
      <c r="E22" s="129"/>
    </row>
    <row r="23" spans="2:5" ht="11.25">
      <c r="B23" s="184"/>
      <c r="C23" s="69"/>
      <c r="D23" s="129" t="s">
        <v>203</v>
      </c>
      <c r="E23" s="129"/>
    </row>
    <row r="24" spans="2:5" ht="11.25">
      <c r="B24" s="184"/>
      <c r="C24" s="69"/>
      <c r="D24" s="129" t="s">
        <v>201</v>
      </c>
      <c r="E24" s="129"/>
    </row>
    <row r="25" spans="2:5" ht="11.25">
      <c r="B25" s="184"/>
      <c r="C25" s="69"/>
      <c r="D25" s="129" t="s">
        <v>204</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90" t="s">
        <v>23</v>
      </c>
      <c r="C4" s="191"/>
      <c r="D4" s="191"/>
      <c r="E4" s="191"/>
      <c r="F4" s="192"/>
    </row>
    <row r="5" spans="2:6" ht="15.75">
      <c r="B5" s="193" t="s">
        <v>36</v>
      </c>
      <c r="C5" s="194"/>
      <c r="D5" s="194"/>
      <c r="E5" s="194"/>
      <c r="F5" s="195"/>
    </row>
    <row r="6" spans="2:6" ht="15.75">
      <c r="B6" s="201" t="s">
        <v>649</v>
      </c>
      <c r="C6" s="202"/>
      <c r="D6" s="202"/>
      <c r="E6" s="202"/>
      <c r="F6" s="71"/>
    </row>
    <row r="7" spans="2:6" ht="15.75">
      <c r="B7" s="188" t="s">
        <v>648</v>
      </c>
      <c r="C7" s="189"/>
      <c r="D7" s="189"/>
      <c r="E7" s="189"/>
      <c r="F7" s="71"/>
    </row>
    <row r="8" spans="2:6" ht="11.25">
      <c r="B8" s="185">
        <v>1</v>
      </c>
      <c r="C8" s="212" t="s">
        <v>24</v>
      </c>
      <c r="D8" s="213"/>
      <c r="E8" s="213"/>
      <c r="F8" s="213"/>
    </row>
    <row r="9" spans="2:6" ht="11.25">
      <c r="B9" s="184"/>
      <c r="C9" s="69"/>
      <c r="D9" s="211" t="s">
        <v>25</v>
      </c>
      <c r="E9" s="211"/>
      <c r="F9" s="211"/>
    </row>
    <row r="10" spans="2:6" ht="11.25">
      <c r="B10" s="184"/>
      <c r="C10" s="69"/>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477</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571</v>
      </c>
      <c r="C4" s="191"/>
      <c r="D4" s="191"/>
      <c r="E4" s="192"/>
    </row>
    <row r="5" spans="2:5" ht="15.75">
      <c r="B5" s="193" t="s">
        <v>554</v>
      </c>
      <c r="C5" s="194"/>
      <c r="D5" s="194"/>
      <c r="E5" s="195"/>
    </row>
    <row r="6" spans="2:5" ht="15.75">
      <c r="B6" s="193" t="s">
        <v>179</v>
      </c>
      <c r="C6" s="194"/>
      <c r="D6" s="194"/>
      <c r="E6" s="195"/>
    </row>
    <row r="7" spans="2:5" ht="15.75">
      <c r="B7" s="188" t="s">
        <v>648</v>
      </c>
      <c r="C7" s="189"/>
      <c r="D7" s="189"/>
      <c r="E7" s="71"/>
    </row>
    <row r="8" spans="2:5" ht="11.25">
      <c r="B8" s="185">
        <v>1</v>
      </c>
      <c r="C8" s="186" t="s">
        <v>572</v>
      </c>
      <c r="D8" s="187"/>
      <c r="E8" s="187"/>
    </row>
    <row r="9" spans="2:5" ht="11.25">
      <c r="B9" s="184"/>
      <c r="C9" s="69"/>
      <c r="D9" s="129" t="s">
        <v>604</v>
      </c>
      <c r="E9" s="129"/>
    </row>
    <row r="10" spans="2:5" ht="11.25">
      <c r="B10" s="184"/>
      <c r="C10" s="69"/>
      <c r="D10" s="129" t="s">
        <v>573</v>
      </c>
      <c r="E10" s="129"/>
    </row>
    <row r="11" spans="2:5" ht="11.25">
      <c r="B11" s="184"/>
      <c r="C11" s="69"/>
      <c r="D11" s="129" t="s">
        <v>574</v>
      </c>
      <c r="E11" s="129"/>
    </row>
    <row r="12" spans="2:5" ht="11.25">
      <c r="B12" s="184"/>
      <c r="C12" s="69"/>
      <c r="D12" s="129" t="s">
        <v>575</v>
      </c>
      <c r="E12" s="129"/>
    </row>
    <row r="13" spans="2:5" ht="11.25">
      <c r="B13" s="184"/>
      <c r="C13" s="69"/>
      <c r="D13" s="129" t="s">
        <v>576</v>
      </c>
      <c r="E13" s="129"/>
    </row>
    <row r="14" spans="2:5" ht="11.25">
      <c r="B14" s="184"/>
      <c r="C14" s="69"/>
      <c r="D14" s="129" t="s">
        <v>577</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478</v>
      </c>
      <c r="C4" s="191"/>
      <c r="D4" s="191"/>
      <c r="E4" s="192"/>
    </row>
    <row r="5" spans="2:5" ht="15.75">
      <c r="B5" s="193" t="s">
        <v>479</v>
      </c>
      <c r="C5" s="194"/>
      <c r="D5" s="194"/>
      <c r="E5" s="195"/>
    </row>
    <row r="6" spans="2:5" ht="15.75">
      <c r="B6" s="193" t="s">
        <v>179</v>
      </c>
      <c r="C6" s="194"/>
      <c r="D6" s="194"/>
      <c r="E6" s="195"/>
    </row>
    <row r="7" spans="2:5" ht="15.75">
      <c r="B7" s="188" t="s">
        <v>648</v>
      </c>
      <c r="C7" s="189"/>
      <c r="D7" s="189"/>
      <c r="E7" s="71"/>
    </row>
    <row r="8" spans="2:5" ht="11.25">
      <c r="B8" s="185">
        <v>1</v>
      </c>
      <c r="C8" s="186" t="s">
        <v>181</v>
      </c>
      <c r="D8" s="187"/>
      <c r="E8" s="187"/>
    </row>
    <row r="9" spans="2:5" ht="11.25">
      <c r="B9" s="184"/>
      <c r="C9" s="69"/>
      <c r="D9" s="129" t="s">
        <v>182</v>
      </c>
      <c r="E9" s="129"/>
    </row>
    <row r="10" spans="2:5" ht="11.25">
      <c r="B10" s="184"/>
      <c r="C10" s="69"/>
      <c r="D10" s="129" t="s">
        <v>183</v>
      </c>
      <c r="E10" s="129"/>
    </row>
    <row r="11" spans="2:5" ht="11.25">
      <c r="B11" s="184"/>
      <c r="C11" s="69"/>
      <c r="D11" s="129" t="s">
        <v>184</v>
      </c>
      <c r="E11" s="129"/>
    </row>
    <row r="12" spans="2:5" ht="11.25">
      <c r="B12" s="184"/>
      <c r="C12" s="69"/>
      <c r="D12" s="129" t="s">
        <v>185</v>
      </c>
      <c r="E12" s="129"/>
    </row>
    <row r="13" spans="2:5" ht="11.25">
      <c r="B13" s="184"/>
      <c r="C13" s="69"/>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3">
        <v>1</v>
      </c>
      <c r="C24" s="181" t="s">
        <v>480</v>
      </c>
      <c r="D24" s="182"/>
      <c r="E24" s="182"/>
    </row>
    <row r="25" spans="2:5" ht="11.25">
      <c r="B25" s="184"/>
      <c r="C25" s="69"/>
      <c r="D25" s="129" t="s">
        <v>481</v>
      </c>
      <c r="E25" s="129"/>
    </row>
    <row r="26" spans="2:5" ht="11.25">
      <c r="B26" s="184"/>
      <c r="C26" s="69"/>
      <c r="D26" s="129" t="s">
        <v>482</v>
      </c>
      <c r="E26" s="129"/>
    </row>
    <row r="27" spans="2:5" ht="11.25">
      <c r="B27" s="184"/>
      <c r="C27" s="69"/>
      <c r="D27" s="129" t="s">
        <v>483</v>
      </c>
      <c r="E27" s="129"/>
    </row>
    <row r="28" spans="2:5" ht="11.25">
      <c r="B28" s="184"/>
      <c r="C28" s="69"/>
      <c r="D28" s="129" t="s">
        <v>484</v>
      </c>
      <c r="E28" s="129"/>
    </row>
    <row r="29" spans="2:5" ht="11.25">
      <c r="B29" s="184"/>
      <c r="C29" s="69"/>
      <c r="D29" s="129" t="s">
        <v>473</v>
      </c>
      <c r="E29" s="129"/>
    </row>
    <row r="30" spans="2:5" ht="11.25">
      <c r="B30" s="183">
        <v>2</v>
      </c>
      <c r="C30" s="181" t="s">
        <v>485</v>
      </c>
      <c r="D30" s="182"/>
      <c r="E30" s="182"/>
    </row>
    <row r="31" spans="2:5" ht="11.25">
      <c r="B31" s="184"/>
      <c r="C31" s="69"/>
      <c r="D31" s="129" t="s">
        <v>486</v>
      </c>
      <c r="E31" s="129"/>
    </row>
    <row r="32" spans="2:5" ht="11.25">
      <c r="B32" s="184"/>
      <c r="C32" s="69"/>
      <c r="D32" s="129" t="s">
        <v>487</v>
      </c>
      <c r="E32" s="129"/>
    </row>
    <row r="33" spans="2:5" ht="11.25">
      <c r="B33" s="184"/>
      <c r="C33" s="69"/>
      <c r="D33" s="129" t="s">
        <v>488</v>
      </c>
      <c r="E33" s="129"/>
    </row>
    <row r="34" spans="2:5" ht="11.25">
      <c r="B34" s="184"/>
      <c r="C34" s="69"/>
      <c r="D34" s="129" t="s">
        <v>26</v>
      </c>
      <c r="E34" s="129"/>
    </row>
    <row r="35" spans="2:5" ht="11.25">
      <c r="B35" s="183">
        <v>3</v>
      </c>
      <c r="C35" s="181" t="s">
        <v>489</v>
      </c>
      <c r="D35" s="182"/>
      <c r="E35" s="182"/>
    </row>
    <row r="36" spans="2:5" ht="11.25">
      <c r="B36" s="184"/>
      <c r="C36" s="69"/>
      <c r="D36" s="129" t="s">
        <v>490</v>
      </c>
      <c r="E36" s="129"/>
    </row>
    <row r="37" spans="2:5" ht="11.25">
      <c r="B37" s="184"/>
      <c r="C37" s="69"/>
      <c r="D37" s="129" t="s">
        <v>491</v>
      </c>
      <c r="E37" s="129"/>
    </row>
    <row r="38" spans="2:5" ht="11.25">
      <c r="B38" s="184"/>
      <c r="C38" s="69"/>
      <c r="D38" s="129" t="s">
        <v>492</v>
      </c>
      <c r="E38" s="129"/>
    </row>
    <row r="39" spans="2:5" ht="11.25">
      <c r="B39" s="184"/>
      <c r="C39" s="69"/>
      <c r="D39" s="129" t="s">
        <v>493</v>
      </c>
      <c r="E39" s="129"/>
    </row>
    <row r="40" spans="2:5" ht="11.25">
      <c r="B40" s="184"/>
      <c r="C40" s="69"/>
      <c r="D40" s="129" t="s">
        <v>494</v>
      </c>
      <c r="E40" s="129"/>
    </row>
    <row r="41" spans="2:5" ht="11.25">
      <c r="B41" s="184"/>
      <c r="C41" s="69"/>
      <c r="D41" s="129" t="s">
        <v>495</v>
      </c>
      <c r="E41" s="129"/>
    </row>
    <row r="42" spans="2:5" ht="11.25">
      <c r="B42" s="183">
        <v>4</v>
      </c>
      <c r="C42" s="181" t="s">
        <v>496</v>
      </c>
      <c r="D42" s="182"/>
      <c r="E42" s="182"/>
    </row>
    <row r="43" spans="2:5" ht="11.25">
      <c r="B43" s="184"/>
      <c r="C43" s="69"/>
      <c r="D43" s="129" t="s">
        <v>497</v>
      </c>
      <c r="E43" s="129"/>
    </row>
    <row r="44" spans="2:5" ht="11.25">
      <c r="B44" s="184"/>
      <c r="C44" s="69"/>
      <c r="D44" s="129" t="s">
        <v>498</v>
      </c>
      <c r="E44" s="129"/>
    </row>
    <row r="45" spans="2:5" ht="11.25">
      <c r="B45" s="184"/>
      <c r="C45" s="69"/>
      <c r="D45" s="129" t="s">
        <v>499</v>
      </c>
      <c r="E45" s="129"/>
    </row>
    <row r="46" spans="2:5" ht="11.25">
      <c r="B46" s="184"/>
      <c r="C46" s="69"/>
      <c r="D46" s="129" t="s">
        <v>500</v>
      </c>
      <c r="E46" s="129"/>
    </row>
    <row r="47" spans="2:5" ht="11.25">
      <c r="B47" s="184"/>
      <c r="C47" s="69"/>
      <c r="D47" s="129" t="s">
        <v>501</v>
      </c>
      <c r="E47" s="129"/>
    </row>
    <row r="48" spans="2:5" ht="11.25">
      <c r="B48" s="184"/>
      <c r="C48" s="69"/>
      <c r="D48" s="129" t="s">
        <v>494</v>
      </c>
      <c r="E48" s="129"/>
    </row>
    <row r="49" spans="2:5" ht="11.25">
      <c r="B49" s="184"/>
      <c r="C49" s="69"/>
      <c r="D49" s="129" t="s">
        <v>495</v>
      </c>
      <c r="E49" s="129"/>
    </row>
    <row r="50" spans="2:5" ht="11.25">
      <c r="B50" s="183">
        <v>5</v>
      </c>
      <c r="C50" s="181" t="s">
        <v>502</v>
      </c>
      <c r="D50" s="182"/>
      <c r="E50" s="182"/>
    </row>
    <row r="51" spans="2:5" ht="11.25">
      <c r="B51" s="184"/>
      <c r="C51" s="69"/>
      <c r="D51" s="129" t="s">
        <v>503</v>
      </c>
      <c r="E51" s="129"/>
    </row>
    <row r="52" spans="2:5" ht="11.25">
      <c r="B52" s="184"/>
      <c r="C52" s="69"/>
      <c r="D52" s="129" t="s">
        <v>504</v>
      </c>
      <c r="E52" s="129"/>
    </row>
    <row r="53" spans="2:5" ht="11.25">
      <c r="B53" s="184"/>
      <c r="C53" s="69"/>
      <c r="D53" s="129" t="s">
        <v>500</v>
      </c>
      <c r="E53" s="129"/>
    </row>
    <row r="54" spans="2:5" ht="11.25">
      <c r="B54" s="184"/>
      <c r="C54" s="69"/>
      <c r="D54" s="129" t="s">
        <v>501</v>
      </c>
      <c r="E54" s="129"/>
    </row>
    <row r="55" spans="2:5" ht="11.25">
      <c r="B55" s="184"/>
      <c r="C55" s="69"/>
      <c r="D55" s="129" t="s">
        <v>505</v>
      </c>
      <c r="E55" s="129"/>
    </row>
    <row r="56" spans="2:5" ht="11.25">
      <c r="B56" s="184"/>
      <c r="C56" s="69"/>
      <c r="D56" s="129" t="s">
        <v>495</v>
      </c>
      <c r="E56" s="129"/>
    </row>
    <row r="57" spans="2:5" ht="11.25">
      <c r="B57" s="183">
        <v>6</v>
      </c>
      <c r="C57" s="181" t="s">
        <v>506</v>
      </c>
      <c r="D57" s="182"/>
      <c r="E57" s="182"/>
    </row>
    <row r="58" spans="2:5" ht="11.25">
      <c r="B58" s="184"/>
      <c r="C58" s="69"/>
      <c r="D58" s="129" t="s">
        <v>507</v>
      </c>
      <c r="E58" s="129"/>
    </row>
    <row r="59" spans="2:5" ht="11.25">
      <c r="B59" s="184"/>
      <c r="C59" s="69"/>
      <c r="D59" s="129" t="s">
        <v>508</v>
      </c>
      <c r="E59" s="129"/>
    </row>
    <row r="60" spans="2:5" ht="11.25">
      <c r="B60" s="184"/>
      <c r="C60" s="69"/>
      <c r="D60" s="129" t="s">
        <v>492</v>
      </c>
      <c r="E60" s="129"/>
    </row>
    <row r="61" spans="2:5" ht="11.25">
      <c r="B61" s="184"/>
      <c r="C61" s="69"/>
      <c r="D61" s="129" t="s">
        <v>509</v>
      </c>
      <c r="E61" s="129"/>
    </row>
    <row r="62" spans="2:5" ht="11.25">
      <c r="B62" s="184"/>
      <c r="C62" s="69"/>
      <c r="D62" s="129" t="s">
        <v>494</v>
      </c>
      <c r="E62" s="129"/>
    </row>
    <row r="63" spans="2:5" ht="11.25">
      <c r="B63" s="184"/>
      <c r="C63" s="69"/>
      <c r="D63" s="129" t="s">
        <v>495</v>
      </c>
      <c r="E63" s="129"/>
    </row>
    <row r="64" spans="2:5" ht="11.25">
      <c r="B64" s="183">
        <v>7</v>
      </c>
      <c r="C64" s="181" t="s">
        <v>510</v>
      </c>
      <c r="D64" s="182"/>
      <c r="E64" s="182"/>
    </row>
    <row r="65" spans="2:5" ht="11.25">
      <c r="B65" s="184"/>
      <c r="C65" s="69"/>
      <c r="D65" s="129" t="s">
        <v>511</v>
      </c>
      <c r="E65" s="129"/>
    </row>
    <row r="66" spans="2:5" ht="11.25">
      <c r="B66" s="184"/>
      <c r="C66" s="69"/>
      <c r="D66" s="129" t="s">
        <v>512</v>
      </c>
      <c r="E66" s="129"/>
    </row>
    <row r="67" spans="2:5" ht="11.25">
      <c r="B67" s="184"/>
      <c r="C67" s="69"/>
      <c r="D67" s="129" t="s">
        <v>513</v>
      </c>
      <c r="E67" s="129"/>
    </row>
    <row r="68" spans="2:5" ht="11.25">
      <c r="B68" s="184"/>
      <c r="C68" s="69"/>
      <c r="D68" s="129" t="s">
        <v>514</v>
      </c>
      <c r="E68" s="129"/>
    </row>
    <row r="69" spans="2:5" ht="11.25">
      <c r="B69" s="184"/>
      <c r="C69" s="69"/>
      <c r="D69" s="129" t="s">
        <v>515</v>
      </c>
      <c r="E69" s="129"/>
    </row>
    <row r="70" spans="2:5" ht="11.25">
      <c r="B70" s="184"/>
      <c r="C70" s="69"/>
      <c r="D70" s="129" t="s">
        <v>26</v>
      </c>
      <c r="E70" s="129"/>
    </row>
    <row r="71" spans="2:5" ht="11.25">
      <c r="B71" s="183" t="s">
        <v>516</v>
      </c>
      <c r="C71" s="181" t="s">
        <v>517</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A89">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640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230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608</v>
      </c>
      <c r="B5" s="5" t="s">
        <v>108</v>
      </c>
      <c r="C5" s="5" t="s">
        <v>584</v>
      </c>
      <c r="D5" s="117" t="s">
        <v>8</v>
      </c>
      <c r="E5" s="118"/>
      <c r="F5" s="5" t="s">
        <v>2</v>
      </c>
      <c r="G5" s="5" t="s">
        <v>578</v>
      </c>
      <c r="H5" s="5" t="s">
        <v>62</v>
      </c>
      <c r="I5" s="15" t="s">
        <v>51</v>
      </c>
      <c r="J5" s="139"/>
      <c r="K5" s="139"/>
      <c r="L5" s="139"/>
      <c r="M5" s="139"/>
      <c r="N5" s="139"/>
      <c r="O5" s="139"/>
      <c r="P5" s="139"/>
      <c r="Q5" s="139"/>
      <c r="R5" s="139"/>
      <c r="S5" s="139"/>
      <c r="T5" s="139"/>
      <c r="U5" s="139"/>
      <c r="V5" s="139"/>
      <c r="W5" s="139"/>
      <c r="X5" s="139"/>
      <c r="Y5" s="139"/>
      <c r="Z5" s="139"/>
      <c r="AA5" s="97" t="s">
        <v>118</v>
      </c>
    </row>
    <row r="6" spans="1:27" ht="11.25" customHeight="1" hidden="1">
      <c r="A6" s="153"/>
      <c r="B6" s="154"/>
      <c r="C6" s="155"/>
      <c r="D6" s="76" t="s">
        <v>654</v>
      </c>
      <c r="E6" s="77"/>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2" t="s">
        <v>656</v>
      </c>
      <c r="E7" s="78"/>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2" t="s">
        <v>9</v>
      </c>
      <c r="E8" s="78"/>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2" t="s">
        <v>653</v>
      </c>
      <c r="E9" s="78"/>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2" t="s">
        <v>673</v>
      </c>
      <c r="E10" s="78"/>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653</v>
      </c>
      <c r="E11" s="120">
        <f>IF(D11="País","Nivel incorrecto",IF(D11="Entidad","Nivel incorrecto",""))</f>
      </c>
      <c r="F11" s="11" t="s">
        <v>3</v>
      </c>
      <c r="G11" s="50" t="s">
        <v>579</v>
      </c>
      <c r="H11" s="25" t="s">
        <v>10</v>
      </c>
      <c r="I11" s="44">
        <v>50820</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50" t="s">
        <v>579</v>
      </c>
      <c r="H12" s="42" t="s">
        <v>690</v>
      </c>
      <c r="I12" s="44">
        <v>33864</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50" t="s">
        <v>579</v>
      </c>
      <c r="H13" s="25" t="s">
        <v>11</v>
      </c>
      <c r="I13" s="44">
        <v>5350</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50" t="s">
        <v>579</v>
      </c>
      <c r="H14" s="42" t="s">
        <v>691</v>
      </c>
      <c r="I14" s="44">
        <v>293</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102</v>
      </c>
      <c r="C15" s="142">
        <f>IF($C$11="","",$C$11)</f>
        <v>2005</v>
      </c>
      <c r="D15" s="123" t="s">
        <v>653</v>
      </c>
      <c r="E15" s="120">
        <f>IF(D15="País","Nivel incorrecto",IF(D15="Entidad","Nivel incorrecto",""))</f>
      </c>
      <c r="F15" s="170" t="s">
        <v>433</v>
      </c>
      <c r="G15" s="171"/>
      <c r="H15" s="172"/>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6" t="s">
        <v>713</v>
      </c>
    </row>
    <row r="16" spans="1:27" ht="33.75">
      <c r="A16" s="146"/>
      <c r="B16" s="141"/>
      <c r="C16" s="143"/>
      <c r="D16" s="124"/>
      <c r="E16" s="121"/>
      <c r="F16" s="11" t="s">
        <v>13</v>
      </c>
      <c r="G16" s="50" t="s">
        <v>580</v>
      </c>
      <c r="H16" s="94" t="s">
        <v>709</v>
      </c>
      <c r="I16" s="44">
        <v>788</v>
      </c>
      <c r="J16" s="18">
        <f>SUM(I19:I21)</f>
        <v>2566</v>
      </c>
      <c r="K16" s="12">
        <v>3156</v>
      </c>
      <c r="L16" s="18">
        <f>SUM(K19:K21)</f>
        <v>11889</v>
      </c>
      <c r="M16" s="12">
        <v>3609</v>
      </c>
      <c r="N16" s="18">
        <f>SUM(M19:M21)</f>
        <v>16853</v>
      </c>
      <c r="O16" s="13">
        <v>2023</v>
      </c>
      <c r="P16" s="18">
        <f>SUM(O19:O21)</f>
        <v>9914</v>
      </c>
      <c r="Q16" s="13">
        <v>925</v>
      </c>
      <c r="R16" s="18">
        <f>SUM(Q19:Q21)</f>
        <v>4627</v>
      </c>
      <c r="S16" s="13">
        <v>430</v>
      </c>
      <c r="T16" s="18">
        <f>SUM(S19:S21)</f>
        <v>2173</v>
      </c>
      <c r="U16" s="13">
        <v>170</v>
      </c>
      <c r="V16" s="18">
        <f>SUM(U19:U21)</f>
        <v>885</v>
      </c>
      <c r="W16" s="13">
        <v>87</v>
      </c>
      <c r="X16" s="18">
        <f>SUM(W19:W21)</f>
        <v>431</v>
      </c>
      <c r="Y16" s="13">
        <v>75</v>
      </c>
      <c r="Z16" s="18">
        <f>SUM(Y19:Y21)</f>
        <v>395</v>
      </c>
      <c r="AA16" s="141"/>
    </row>
    <row r="17" spans="1:27" ht="22.5">
      <c r="A17" s="146"/>
      <c r="B17" s="141"/>
      <c r="C17" s="143"/>
      <c r="D17" s="124"/>
      <c r="E17" s="121"/>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1"/>
    </row>
    <row r="18" spans="1:27" ht="22.5">
      <c r="A18" s="146"/>
      <c r="B18" s="141"/>
      <c r="C18" s="143"/>
      <c r="D18" s="124"/>
      <c r="E18" s="121"/>
      <c r="F18" s="11" t="s">
        <v>15</v>
      </c>
      <c r="G18" s="50" t="s">
        <v>580</v>
      </c>
      <c r="H18" s="25" t="s">
        <v>64</v>
      </c>
      <c r="I18" s="44"/>
      <c r="J18" s="18">
        <f>(I15-1)*I16+I15*(I17+I18)</f>
        <v>-788</v>
      </c>
      <c r="K18" s="12"/>
      <c r="L18" s="18">
        <f>(K15-1)*K16+K15*(K17+K18)</f>
        <v>3156</v>
      </c>
      <c r="M18" s="12"/>
      <c r="N18" s="18">
        <f>(M15-1)*M16+M15*(M17+M18)</f>
        <v>7218</v>
      </c>
      <c r="O18" s="13"/>
      <c r="P18" s="18">
        <f>(O15-1)*O16+O15*(O17+O18)</f>
        <v>6069</v>
      </c>
      <c r="Q18" s="13"/>
      <c r="R18" s="18">
        <f>(Q15-1)*Q16+Q15*(Q17+Q18)</f>
        <v>3700</v>
      </c>
      <c r="S18" s="13"/>
      <c r="T18" s="18">
        <f>(S15-1)*S16+S15*(S17+S18)</f>
        <v>2150</v>
      </c>
      <c r="U18" s="13"/>
      <c r="V18" s="18">
        <f>(U15-1)*U16+U15*(U17+U18)</f>
        <v>1020</v>
      </c>
      <c r="W18" s="13"/>
      <c r="X18" s="18">
        <f>(W15-1)*W16+W15*(W17+W18)</f>
        <v>609</v>
      </c>
      <c r="Y18" s="13"/>
      <c r="Z18" s="18">
        <f>(Y15-1)*Y16+Y15*(Y17+Y18)</f>
        <v>600</v>
      </c>
      <c r="AA18" s="141"/>
    </row>
    <row r="19" spans="1:27" ht="33.75">
      <c r="A19" s="146"/>
      <c r="B19" s="141"/>
      <c r="C19" s="143"/>
      <c r="D19" s="124"/>
      <c r="E19" s="121"/>
      <c r="F19" s="11" t="s">
        <v>16</v>
      </c>
      <c r="G19" s="50" t="s">
        <v>579</v>
      </c>
      <c r="H19" s="94" t="s">
        <v>710</v>
      </c>
      <c r="I19" s="44">
        <v>2566</v>
      </c>
      <c r="J19" s="22" t="s">
        <v>73</v>
      </c>
      <c r="K19" s="12">
        <v>11889</v>
      </c>
      <c r="L19" s="22" t="s">
        <v>74</v>
      </c>
      <c r="M19" s="12">
        <v>16853</v>
      </c>
      <c r="N19" s="22" t="s">
        <v>75</v>
      </c>
      <c r="O19" s="13">
        <v>9914</v>
      </c>
      <c r="P19" s="22" t="s">
        <v>76</v>
      </c>
      <c r="Q19" s="13">
        <v>4627</v>
      </c>
      <c r="R19" s="22" t="s">
        <v>77</v>
      </c>
      <c r="S19" s="13">
        <v>2173</v>
      </c>
      <c r="T19" s="22" t="s">
        <v>78</v>
      </c>
      <c r="U19" s="13">
        <v>885</v>
      </c>
      <c r="V19" s="22" t="s">
        <v>79</v>
      </c>
      <c r="W19" s="13">
        <v>431</v>
      </c>
      <c r="X19" s="22" t="s">
        <v>80</v>
      </c>
      <c r="Y19" s="13">
        <v>395</v>
      </c>
      <c r="Z19" s="22" t="s">
        <v>81</v>
      </c>
      <c r="AA19" s="141"/>
    </row>
    <row r="20" spans="1:27" ht="22.5">
      <c r="A20" s="146"/>
      <c r="B20" s="141"/>
      <c r="C20" s="143"/>
      <c r="D20" s="124"/>
      <c r="E20" s="121"/>
      <c r="F20" s="11" t="s">
        <v>19</v>
      </c>
      <c r="G20" s="50" t="s">
        <v>579</v>
      </c>
      <c r="H20" s="25" t="s">
        <v>65</v>
      </c>
      <c r="I20" s="44"/>
      <c r="J20" s="28">
        <f>IF(J18=0,"",J16/J18)</f>
        <v>-3.2563451776649748</v>
      </c>
      <c r="K20" s="12"/>
      <c r="L20" s="28">
        <f>IF(L18=0,"",L16/L18)</f>
        <v>3.767110266159696</v>
      </c>
      <c r="M20" s="12"/>
      <c r="N20" s="28">
        <f>IF(N18=0,"",N16/N18)</f>
        <v>2.334857301191466</v>
      </c>
      <c r="O20" s="13"/>
      <c r="P20" s="28">
        <f>IF(P18=0,"",P16/P18)</f>
        <v>1.6335475366617236</v>
      </c>
      <c r="Q20" s="13"/>
      <c r="R20" s="28">
        <f>IF(R18=0,"",R16/R18)</f>
        <v>1.2505405405405405</v>
      </c>
      <c r="S20" s="13"/>
      <c r="T20" s="28">
        <f>IF(T18=0,"",T16/T18)</f>
        <v>1.0106976744186047</v>
      </c>
      <c r="U20" s="13"/>
      <c r="V20" s="28">
        <f>IF(V18=0,"",V16/V18)</f>
        <v>0.8676470588235294</v>
      </c>
      <c r="W20" s="13"/>
      <c r="X20" s="28">
        <f>IF(X18=0,"",X16/X18)</f>
        <v>0.7077175697865353</v>
      </c>
      <c r="Y20" s="13"/>
      <c r="Z20" s="28">
        <f>IF(Z18=0,"",Z16/Z18)</f>
        <v>0.6583333333333333</v>
      </c>
      <c r="AA20" s="141"/>
    </row>
    <row r="21" spans="1:27" ht="22.5">
      <c r="A21" s="146"/>
      <c r="B21" s="141"/>
      <c r="C21" s="143"/>
      <c r="D21" s="124"/>
      <c r="E21" s="121"/>
      <c r="F21" s="11" t="s">
        <v>17</v>
      </c>
      <c r="G21" s="50" t="s">
        <v>579</v>
      </c>
      <c r="H21" s="42" t="s">
        <v>692</v>
      </c>
      <c r="I21" s="44"/>
      <c r="J21" s="29">
        <f>IF(J20&gt;3,(100*$J$16/$I$22),0)</f>
        <v>0</v>
      </c>
      <c r="K21" s="14"/>
      <c r="L21" s="29">
        <f>IF(L20&gt;3,(100*$L$16/$I$22),0)</f>
        <v>23.394332939787486</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1"/>
    </row>
    <row r="22" spans="1:27" ht="11.25">
      <c r="A22" s="146"/>
      <c r="B22" s="141"/>
      <c r="C22" s="143"/>
      <c r="D22" s="124"/>
      <c r="E22" s="121"/>
      <c r="F22" s="11" t="s">
        <v>3</v>
      </c>
      <c r="G22" s="51" t="s">
        <v>579</v>
      </c>
      <c r="H22" s="26" t="s">
        <v>10</v>
      </c>
      <c r="I22" s="66">
        <f>IF(I11="","",+I11)</f>
        <v>50820</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2" t="s">
        <v>579</v>
      </c>
      <c r="H23" s="27" t="s">
        <v>66</v>
      </c>
      <c r="I23" s="67"/>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50" t="s">
        <v>579</v>
      </c>
      <c r="H24" s="42" t="s">
        <v>693</v>
      </c>
      <c r="I24" s="44"/>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103</v>
      </c>
      <c r="C25" s="142">
        <f>IF($C$11="","",$C$11)</f>
        <v>2005</v>
      </c>
      <c r="D25" s="123" t="s">
        <v>653</v>
      </c>
      <c r="E25" s="120">
        <f>IF(D25="País","Nivel incorrecto",IF(D25="Entidad","Nivel incorrecto",""))</f>
      </c>
      <c r="F25" s="11" t="s">
        <v>48</v>
      </c>
      <c r="G25" s="50" t="s">
        <v>579</v>
      </c>
      <c r="H25" s="25" t="s">
        <v>67</v>
      </c>
      <c r="I25" s="44">
        <v>59</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50" t="s">
        <v>579</v>
      </c>
      <c r="H26" s="25" t="s">
        <v>10</v>
      </c>
      <c r="I26" s="66">
        <f>IF(I11="","",+I11)</f>
        <v>50820</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50" t="s">
        <v>579</v>
      </c>
      <c r="H27" s="25" t="s">
        <v>68</v>
      </c>
      <c r="I27" s="44">
        <v>318</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104</v>
      </c>
      <c r="C28" s="142">
        <f>IF($C$11="","",$C$11)</f>
        <v>2005</v>
      </c>
      <c r="D28" s="123" t="s">
        <v>653</v>
      </c>
      <c r="E28" s="120">
        <f>IF(D28="País","Nivel incorrecto",IF(D28="Entidad","Nivel incorrecto",""))</f>
      </c>
      <c r="F28" s="11" t="s">
        <v>49</v>
      </c>
      <c r="G28" s="50" t="s">
        <v>579</v>
      </c>
      <c r="H28" s="4" t="s">
        <v>69</v>
      </c>
      <c r="I28" s="44">
        <v>12808</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3" t="s">
        <v>105</v>
      </c>
      <c r="G29" s="50" t="s">
        <v>579</v>
      </c>
      <c r="H29" s="4" t="s">
        <v>70</v>
      </c>
      <c r="I29" s="44">
        <v>4735</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50" t="s">
        <v>579</v>
      </c>
      <c r="H30" s="4" t="s">
        <v>71</v>
      </c>
      <c r="I30" s="44">
        <v>5648</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3" t="s">
        <v>106</v>
      </c>
      <c r="G31" s="50" t="s">
        <v>579</v>
      </c>
      <c r="H31" s="4" t="s">
        <v>107</v>
      </c>
      <c r="I31" s="44">
        <v>4482</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50" t="s">
        <v>579</v>
      </c>
      <c r="H32" s="4" t="s">
        <v>10</v>
      </c>
      <c r="I32" s="66">
        <f>IF(I11="","",+I11)</f>
        <v>50820</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50" t="s">
        <v>579</v>
      </c>
      <c r="H33" s="4" t="s">
        <v>72</v>
      </c>
      <c r="I33" s="44">
        <v>484</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609</v>
      </c>
      <c r="C34" s="142">
        <f>IF($C$11="","",$C$11)</f>
        <v>2005</v>
      </c>
      <c r="D34" s="123" t="s">
        <v>653</v>
      </c>
      <c r="E34" s="120">
        <f>IF(D34="País","Nivel incorrecto",IF(D34="Entidad","Nivel incorrecto",""))</f>
      </c>
      <c r="F34" s="11" t="s">
        <v>3</v>
      </c>
      <c r="G34" s="50" t="s">
        <v>579</v>
      </c>
      <c r="H34" s="4" t="s">
        <v>10</v>
      </c>
      <c r="I34" s="7">
        <f>IF(I11="","",+I11)</f>
        <v>50820</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3" t="s">
        <v>100</v>
      </c>
      <c r="G35" s="50" t="s">
        <v>579</v>
      </c>
      <c r="H35" s="49" t="s">
        <v>581</v>
      </c>
      <c r="I35" s="6">
        <v>19475</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50" t="s">
        <v>579</v>
      </c>
      <c r="H36" s="4" t="s">
        <v>101</v>
      </c>
      <c r="I36" s="6">
        <v>192</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610</v>
      </c>
      <c r="C37" s="142">
        <f>IF($C$11="","",$C$11)</f>
        <v>2005</v>
      </c>
      <c r="D37" s="123" t="s">
        <v>653</v>
      </c>
      <c r="E37" s="120">
        <f>IF(D37="País","Nivel incorrecto",IF(D37="Entidad","Nivel incorrecto",""))</f>
      </c>
      <c r="F37" s="23" t="s">
        <v>110</v>
      </c>
      <c r="G37" s="50" t="s">
        <v>582</v>
      </c>
      <c r="H37" s="39" t="s">
        <v>113</v>
      </c>
      <c r="I37" s="6">
        <v>27</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3" t="s">
        <v>111</v>
      </c>
      <c r="G38" s="50" t="s">
        <v>579</v>
      </c>
      <c r="H38" s="39" t="s">
        <v>112</v>
      </c>
      <c r="I38" s="6">
        <v>6399</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114</v>
      </c>
      <c r="C39" s="142">
        <f>IF($C$11="","",$C$11)</f>
        <v>2005</v>
      </c>
      <c r="D39" s="126" t="s">
        <v>653</v>
      </c>
      <c r="E39" s="120">
        <f>IF(D39="País","Nivel incorrecto",IF(D39="Entidad","Nivel incorrecto",IF(D39="Delegación de la Ciudad de México","Nivel incorrecto","")))</f>
      </c>
      <c r="F39" s="23" t="s">
        <v>114</v>
      </c>
      <c r="G39" s="50" t="s">
        <v>583</v>
      </c>
      <c r="H39" s="4" t="s">
        <v>116</v>
      </c>
      <c r="I39" s="6">
        <v>21</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3" t="s">
        <v>115</v>
      </c>
      <c r="G40" s="50" t="s">
        <v>579</v>
      </c>
      <c r="H40" s="4" t="s">
        <v>117</v>
      </c>
      <c r="I40" s="7">
        <f>IF(I11="","",+I11)</f>
        <v>50820</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653</v>
      </c>
      <c r="E41" s="120" t="s">
        <v>708</v>
      </c>
      <c r="F41" s="23" t="s">
        <v>120</v>
      </c>
      <c r="G41" s="50" t="s">
        <v>12</v>
      </c>
      <c r="H41" s="4" t="s">
        <v>131</v>
      </c>
      <c r="I41" s="83">
        <v>0.24086021505376345</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3" t="s">
        <v>121</v>
      </c>
      <c r="G42" s="50" t="s">
        <v>12</v>
      </c>
      <c r="H42" s="4" t="s">
        <v>132</v>
      </c>
      <c r="I42" s="83">
        <v>1.049462365591398</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3" t="s">
        <v>122</v>
      </c>
      <c r="G43" s="50" t="s">
        <v>12</v>
      </c>
      <c r="H43" s="4" t="s">
        <v>133</v>
      </c>
      <c r="I43" s="83">
        <v>31.80215053763441</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3" t="s">
        <v>123</v>
      </c>
      <c r="G44" s="50" t="s">
        <v>12</v>
      </c>
      <c r="H44" s="4" t="s">
        <v>134</v>
      </c>
      <c r="I44" s="37">
        <v>80.4989247311828</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3" t="s">
        <v>124</v>
      </c>
      <c r="G45" s="50" t="s">
        <v>12</v>
      </c>
      <c r="H45" s="4" t="s">
        <v>135</v>
      </c>
      <c r="I45" s="37">
        <v>19.501075268817207</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140</v>
      </c>
      <c r="C46" s="142">
        <f>IF($C$11="","",$C$11)</f>
        <v>2005</v>
      </c>
      <c r="D46" s="123" t="s">
        <v>653</v>
      </c>
      <c r="E46" s="120">
        <f>IF(D46="País","Nivel incorrecto",IF(D46="Entidad","Nivel incorrecto",""))</f>
      </c>
      <c r="F46" s="23" t="s">
        <v>141</v>
      </c>
      <c r="G46" s="50" t="s">
        <v>579</v>
      </c>
      <c r="H46" s="4" t="s">
        <v>147</v>
      </c>
      <c r="I46" s="44">
        <v>16538</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3" t="s">
        <v>142</v>
      </c>
      <c r="G47" s="50" t="s">
        <v>579</v>
      </c>
      <c r="H47" s="4" t="s">
        <v>148</v>
      </c>
      <c r="I47" s="44">
        <v>14560</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3" t="s">
        <v>143</v>
      </c>
      <c r="G48" s="50" t="s">
        <v>579</v>
      </c>
      <c r="H48" s="4" t="s">
        <v>149</v>
      </c>
      <c r="I48" s="44">
        <v>14791</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3" t="s">
        <v>144</v>
      </c>
      <c r="G49" s="50" t="s">
        <v>579</v>
      </c>
      <c r="H49" s="4" t="s">
        <v>150</v>
      </c>
      <c r="I49" s="44">
        <v>12932</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3" t="s">
        <v>145</v>
      </c>
      <c r="G50" s="50" t="s">
        <v>579</v>
      </c>
      <c r="H50" s="4" t="s">
        <v>151</v>
      </c>
      <c r="I50" s="44">
        <v>9</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3" t="s">
        <v>146</v>
      </c>
      <c r="G51" s="50" t="s">
        <v>579</v>
      </c>
      <c r="H51" s="4" t="s">
        <v>152</v>
      </c>
      <c r="I51" s="44">
        <v>10</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155</v>
      </c>
      <c r="C52" s="142">
        <f>IF($C$11="","",$C$11)</f>
        <v>2005</v>
      </c>
      <c r="D52" s="123" t="s">
        <v>653</v>
      </c>
      <c r="E52" s="120">
        <f>IF(D52="País","Nivel incorrecto",IF(D52="Entidad","Nivel incorrecto",""))</f>
      </c>
      <c r="F52" s="23" t="s">
        <v>156</v>
      </c>
      <c r="G52" s="50" t="s">
        <v>579</v>
      </c>
      <c r="H52" s="4" t="s">
        <v>164</v>
      </c>
      <c r="I52" s="44">
        <v>17040</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3" t="s">
        <v>157</v>
      </c>
      <c r="G53" s="50" t="s">
        <v>579</v>
      </c>
      <c r="H53" s="4" t="s">
        <v>163</v>
      </c>
      <c r="I53" s="44">
        <v>19041</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3" t="s">
        <v>158</v>
      </c>
      <c r="G54" s="50" t="s">
        <v>579</v>
      </c>
      <c r="H54" s="4" t="s">
        <v>165</v>
      </c>
      <c r="I54" s="44">
        <v>8944</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3" t="s">
        <v>159</v>
      </c>
      <c r="G55" s="50" t="s">
        <v>579</v>
      </c>
      <c r="H55" s="4" t="s">
        <v>166</v>
      </c>
      <c r="I55" s="44">
        <v>10011</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3" t="s">
        <v>160</v>
      </c>
      <c r="G56" s="50" t="s">
        <v>579</v>
      </c>
      <c r="H56" s="4" t="s">
        <v>167</v>
      </c>
      <c r="I56" s="44">
        <v>8096</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3" t="s">
        <v>161</v>
      </c>
      <c r="G57" s="50" t="s">
        <v>579</v>
      </c>
      <c r="H57" s="4" t="s">
        <v>168</v>
      </c>
      <c r="I57" s="44">
        <v>9030</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3" t="s">
        <v>175</v>
      </c>
      <c r="G58" s="50" t="s">
        <v>584</v>
      </c>
      <c r="H58" s="4" t="s">
        <v>176</v>
      </c>
      <c r="I58" s="35">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3" t="s">
        <v>174</v>
      </c>
      <c r="G59" s="50" t="s">
        <v>584</v>
      </c>
      <c r="H59" s="4" t="s">
        <v>177</v>
      </c>
      <c r="I59" s="35">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3" t="s">
        <v>162</v>
      </c>
      <c r="G60" s="50" t="s">
        <v>584</v>
      </c>
      <c r="H60" s="65" t="s">
        <v>646</v>
      </c>
      <c r="I60" s="36">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223</v>
      </c>
      <c r="C61" s="142">
        <f>IF($C$11="","",$C$11)</f>
        <v>2005</v>
      </c>
      <c r="D61" s="148" t="s">
        <v>653</v>
      </c>
      <c r="E61" s="120">
        <f>IF(D61="País","Nivel incorrecto",IF(D61="Entidad","Nivel incorrecto",IF(D61="Delegación de la Ciudad de México","Nivel incorrecto","")))</f>
      </c>
      <c r="F61" s="23" t="s">
        <v>225</v>
      </c>
      <c r="G61" s="99" t="s">
        <v>585</v>
      </c>
      <c r="H61" s="49" t="s">
        <v>594</v>
      </c>
      <c r="I61" s="37">
        <v>1.77</v>
      </c>
      <c r="J61" s="128"/>
      <c r="K61" s="128"/>
      <c r="L61" s="128"/>
      <c r="M61" s="128"/>
      <c r="N61" s="128"/>
      <c r="O61" s="128"/>
      <c r="P61" s="128"/>
      <c r="Q61" s="128"/>
      <c r="R61" s="128"/>
      <c r="S61" s="128"/>
      <c r="T61" s="128"/>
      <c r="U61" s="128"/>
      <c r="V61" s="128"/>
      <c r="W61" s="128"/>
      <c r="X61" s="128"/>
      <c r="Y61" s="128"/>
      <c r="Z61" s="128"/>
      <c r="AA61" s="129" t="s">
        <v>224</v>
      </c>
    </row>
    <row r="62" spans="1:27" ht="11.25">
      <c r="A62" s="140"/>
      <c r="B62" s="129"/>
      <c r="C62" s="144"/>
      <c r="D62" s="148"/>
      <c r="E62" s="122"/>
      <c r="F62" s="23" t="s">
        <v>226</v>
      </c>
      <c r="G62" s="99" t="s">
        <v>585</v>
      </c>
      <c r="H62" s="49" t="s">
        <v>595</v>
      </c>
      <c r="I62" s="37">
        <v>8.01</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232</v>
      </c>
      <c r="B63" s="129" t="s">
        <v>233</v>
      </c>
      <c r="C63" s="142">
        <f>IF($C$11="","",$C$11)</f>
        <v>2005</v>
      </c>
      <c r="D63" s="126" t="str">
        <f>D39</f>
        <v>Municipio</v>
      </c>
      <c r="E63" s="120" t="s">
        <v>708</v>
      </c>
      <c r="F63" s="23" t="s">
        <v>235</v>
      </c>
      <c r="G63" s="99" t="s">
        <v>727</v>
      </c>
      <c r="H63" s="61" t="s">
        <v>638</v>
      </c>
      <c r="I63" s="12">
        <v>1833030</v>
      </c>
      <c r="J63" s="130"/>
      <c r="K63" s="131"/>
      <c r="L63" s="131"/>
      <c r="M63" s="131"/>
      <c r="N63" s="131"/>
      <c r="O63" s="131"/>
      <c r="P63" s="131"/>
      <c r="Q63" s="131"/>
      <c r="R63" s="131"/>
      <c r="S63" s="131"/>
      <c r="T63" s="131"/>
      <c r="U63" s="131"/>
      <c r="V63" s="131"/>
      <c r="W63" s="131"/>
      <c r="X63" s="131"/>
      <c r="Y63" s="131"/>
      <c r="Z63" s="132"/>
      <c r="AA63" s="126" t="s">
        <v>234</v>
      </c>
    </row>
    <row r="64" spans="1:27" ht="11.25">
      <c r="A64" s="140"/>
      <c r="B64" s="129"/>
      <c r="C64" s="144"/>
      <c r="D64" s="127"/>
      <c r="E64" s="122"/>
      <c r="F64" s="23" t="s">
        <v>236</v>
      </c>
      <c r="G64" s="99" t="s">
        <v>727</v>
      </c>
      <c r="H64" s="49" t="s">
        <v>596</v>
      </c>
      <c r="I64" s="37">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237</v>
      </c>
      <c r="B65" s="129" t="s">
        <v>238</v>
      </c>
      <c r="C65" s="142">
        <f>IF($C$11="","",$C$11)</f>
        <v>2005</v>
      </c>
      <c r="D65" s="129" t="str">
        <f>D39</f>
        <v>Municipio</v>
      </c>
      <c r="E65" s="120"/>
      <c r="F65" s="23" t="s">
        <v>240</v>
      </c>
      <c r="G65" s="50" t="s">
        <v>586</v>
      </c>
      <c r="H65" s="49" t="s">
        <v>597</v>
      </c>
      <c r="I65" s="12"/>
      <c r="J65" s="128"/>
      <c r="K65" s="128"/>
      <c r="L65" s="128"/>
      <c r="M65" s="128"/>
      <c r="N65" s="128"/>
      <c r="O65" s="128"/>
      <c r="P65" s="128"/>
      <c r="Q65" s="128"/>
      <c r="R65" s="128"/>
      <c r="S65" s="128"/>
      <c r="T65" s="128"/>
      <c r="U65" s="128"/>
      <c r="V65" s="128"/>
      <c r="W65" s="128"/>
      <c r="X65" s="128"/>
      <c r="Y65" s="128"/>
      <c r="Z65" s="128"/>
      <c r="AA65" s="129" t="s">
        <v>239</v>
      </c>
    </row>
    <row r="66" spans="1:27" ht="22.5">
      <c r="A66" s="140"/>
      <c r="B66" s="129"/>
      <c r="C66" s="143"/>
      <c r="D66" s="129"/>
      <c r="E66" s="121"/>
      <c r="F66" s="23" t="s">
        <v>241</v>
      </c>
      <c r="G66" s="50" t="s">
        <v>586</v>
      </c>
      <c r="H66" s="49" t="s">
        <v>598</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3" t="s">
        <v>242</v>
      </c>
      <c r="G67" s="50" t="s">
        <v>586</v>
      </c>
      <c r="H67" s="49" t="s">
        <v>599</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3" t="s">
        <v>243</v>
      </c>
      <c r="G68" s="50" t="s">
        <v>586</v>
      </c>
      <c r="H68" s="49" t="s">
        <v>600</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3" t="s">
        <v>244</v>
      </c>
      <c r="G69" s="50" t="s">
        <v>586</v>
      </c>
      <c r="H69" s="49" t="s">
        <v>601</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3" t="s">
        <v>245</v>
      </c>
      <c r="G70" s="50" t="s">
        <v>586</v>
      </c>
      <c r="H70" s="49" t="s">
        <v>602</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8"/>
      <c r="K71" s="128"/>
      <c r="L71" s="128"/>
      <c r="M71" s="128"/>
      <c r="N71" s="128"/>
      <c r="O71" s="128"/>
      <c r="P71" s="128"/>
      <c r="Q71" s="128"/>
      <c r="R71" s="128"/>
      <c r="S71" s="128"/>
      <c r="T71" s="128"/>
      <c r="U71" s="128"/>
      <c r="V71" s="128"/>
      <c r="W71" s="128"/>
      <c r="X71" s="128"/>
      <c r="Y71" s="128"/>
      <c r="Z71" s="128"/>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8"/>
      <c r="K72" s="128"/>
      <c r="L72" s="128"/>
      <c r="M72" s="128"/>
      <c r="N72" s="128"/>
      <c r="O72" s="128"/>
      <c r="P72" s="128"/>
      <c r="Q72" s="128"/>
      <c r="R72" s="128"/>
      <c r="S72" s="128"/>
      <c r="T72" s="128"/>
      <c r="U72" s="128"/>
      <c r="V72" s="128"/>
      <c r="W72" s="128"/>
      <c r="X72" s="128"/>
      <c r="Y72" s="128"/>
      <c r="Z72" s="128"/>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1025.8252371166086</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266</v>
      </c>
      <c r="B74" s="129" t="s">
        <v>271</v>
      </c>
      <c r="C74" s="142">
        <f>IF($C$11="","",$C$11)</f>
        <v>2005</v>
      </c>
      <c r="D74" s="123" t="s">
        <v>653</v>
      </c>
      <c r="E74" s="91" t="s">
        <v>708</v>
      </c>
      <c r="F74" s="23" t="s">
        <v>272</v>
      </c>
      <c r="G74" s="50" t="s">
        <v>579</v>
      </c>
      <c r="H74" s="42" t="s">
        <v>275</v>
      </c>
      <c r="I74" s="44"/>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2"/>
      <c r="F75" s="23" t="s">
        <v>273</v>
      </c>
      <c r="G75" s="50" t="s">
        <v>579</v>
      </c>
      <c r="H75" s="42" t="s">
        <v>276</v>
      </c>
      <c r="I75" s="44"/>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3"/>
      <c r="F76" s="23" t="s">
        <v>274</v>
      </c>
      <c r="G76" s="50" t="s">
        <v>12</v>
      </c>
      <c r="H76" s="42" t="s">
        <v>694</v>
      </c>
      <c r="I76" s="82"/>
      <c r="J76" s="133"/>
      <c r="K76" s="134"/>
      <c r="L76" s="134"/>
      <c r="M76" s="134"/>
      <c r="N76" s="134"/>
      <c r="O76" s="134"/>
      <c r="P76" s="134"/>
      <c r="Q76" s="134"/>
      <c r="R76" s="134"/>
      <c r="S76" s="134"/>
      <c r="T76" s="134"/>
      <c r="U76" s="134"/>
      <c r="V76" s="134"/>
      <c r="W76" s="134"/>
      <c r="X76" s="134"/>
      <c r="Y76" s="134"/>
      <c r="Z76" s="135"/>
      <c r="AA76" s="127"/>
    </row>
    <row r="77" spans="1:27" ht="11.25" customHeight="1">
      <c r="A77" s="140" t="s">
        <v>282</v>
      </c>
      <c r="B77" s="129" t="s">
        <v>283</v>
      </c>
      <c r="C77" s="142">
        <f>IF($C$11="","",$C$11)</f>
        <v>2005</v>
      </c>
      <c r="D77" s="129" t="s">
        <v>653</v>
      </c>
      <c r="E77" s="120" t="s">
        <v>708</v>
      </c>
      <c r="F77" s="23" t="s">
        <v>284</v>
      </c>
      <c r="G77" s="50" t="s">
        <v>588</v>
      </c>
      <c r="H77" s="39" t="s">
        <v>290</v>
      </c>
      <c r="I77" s="37"/>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3" t="s">
        <v>285</v>
      </c>
      <c r="G78" s="50" t="s">
        <v>588</v>
      </c>
      <c r="H78" s="39" t="s">
        <v>291</v>
      </c>
      <c r="I78" s="37">
        <v>43155.859</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3" t="s">
        <v>286</v>
      </c>
      <c r="G79" s="50" t="s">
        <v>588</v>
      </c>
      <c r="H79" s="39" t="s">
        <v>292</v>
      </c>
      <c r="I79" s="37">
        <v>76619.50089</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3" t="s">
        <v>287</v>
      </c>
      <c r="G80" s="50" t="s">
        <v>579</v>
      </c>
      <c r="H80" s="39" t="s">
        <v>293</v>
      </c>
      <c r="I80" s="44">
        <v>43283</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3" t="s">
        <v>288</v>
      </c>
      <c r="G81" s="50" t="s">
        <v>579</v>
      </c>
      <c r="H81" s="39" t="s">
        <v>294</v>
      </c>
      <c r="I81" s="44">
        <v>50829</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3" t="s">
        <v>289</v>
      </c>
      <c r="G82" s="50" t="s">
        <v>579</v>
      </c>
      <c r="H82" s="39" t="s">
        <v>295</v>
      </c>
      <c r="I82" s="44">
        <v>52090</v>
      </c>
      <c r="J82" s="128"/>
      <c r="K82" s="128"/>
      <c r="L82" s="128"/>
      <c r="M82" s="128"/>
      <c r="N82" s="128"/>
      <c r="O82" s="128"/>
      <c r="P82" s="128"/>
      <c r="Q82" s="128"/>
      <c r="R82" s="128"/>
      <c r="S82" s="128"/>
      <c r="T82" s="128"/>
      <c r="U82" s="128"/>
      <c r="V82" s="128"/>
      <c r="W82" s="128"/>
      <c r="X82" s="128"/>
      <c r="Y82" s="128"/>
      <c r="Z82" s="128"/>
      <c r="AA82" s="129"/>
    </row>
    <row r="83" spans="1:27" ht="11.25">
      <c r="A83" s="140" t="s">
        <v>299</v>
      </c>
      <c r="B83" s="129" t="s">
        <v>639</v>
      </c>
      <c r="C83" s="142">
        <f>IF($C$11="","",$C$11)</f>
        <v>2005</v>
      </c>
      <c r="D83" s="126" t="str">
        <f>D39</f>
        <v>Municipio</v>
      </c>
      <c r="E83" s="120" t="s">
        <v>708</v>
      </c>
      <c r="F83" s="23" t="s">
        <v>301</v>
      </c>
      <c r="G83" s="50" t="s">
        <v>589</v>
      </c>
      <c r="H83" s="42" t="s">
        <v>304</v>
      </c>
      <c r="I83" s="37"/>
      <c r="J83" s="130"/>
      <c r="K83" s="131"/>
      <c r="L83" s="131"/>
      <c r="M83" s="131"/>
      <c r="N83" s="131"/>
      <c r="O83" s="131"/>
      <c r="P83" s="131"/>
      <c r="Q83" s="131"/>
      <c r="R83" s="131"/>
      <c r="S83" s="131"/>
      <c r="T83" s="131"/>
      <c r="U83" s="131"/>
      <c r="V83" s="131"/>
      <c r="W83" s="131"/>
      <c r="X83" s="131"/>
      <c r="Y83" s="131"/>
      <c r="Z83" s="132"/>
      <c r="AA83" s="126" t="s">
        <v>300</v>
      </c>
    </row>
    <row r="84" spans="1:27" ht="11.25">
      <c r="A84" s="140"/>
      <c r="B84" s="129"/>
      <c r="C84" s="143"/>
      <c r="D84" s="141"/>
      <c r="E84" s="121"/>
      <c r="F84" s="23" t="s">
        <v>302</v>
      </c>
      <c r="G84" s="50" t="s">
        <v>589</v>
      </c>
      <c r="H84" s="42" t="s">
        <v>305</v>
      </c>
      <c r="I84" s="37"/>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3" t="s">
        <v>303</v>
      </c>
      <c r="G85" s="50" t="s">
        <v>587</v>
      </c>
      <c r="H85" s="42" t="s">
        <v>306</v>
      </c>
      <c r="I85" s="37"/>
      <c r="J85" s="133"/>
      <c r="K85" s="134"/>
      <c r="L85" s="134"/>
      <c r="M85" s="134"/>
      <c r="N85" s="134"/>
      <c r="O85" s="134"/>
      <c r="P85" s="134"/>
      <c r="Q85" s="134"/>
      <c r="R85" s="134"/>
      <c r="S85" s="134"/>
      <c r="T85" s="134"/>
      <c r="U85" s="134"/>
      <c r="V85" s="134"/>
      <c r="W85" s="134"/>
      <c r="X85" s="134"/>
      <c r="Y85" s="134"/>
      <c r="Z85" s="135"/>
      <c r="AA85" s="127"/>
    </row>
    <row r="86" spans="1:27" ht="11.25" customHeight="1">
      <c r="A86" s="140" t="s">
        <v>307</v>
      </c>
      <c r="B86" s="129" t="s">
        <v>308</v>
      </c>
      <c r="C86" s="142">
        <f>IF($C$11="","",$C$11)</f>
        <v>2005</v>
      </c>
      <c r="D86" s="123" t="s">
        <v>653</v>
      </c>
      <c r="E86" s="120">
        <f>IF(D86="País","Nivel incorrecto",IF(D86="Entidad","Nivel incorrecto",""))</f>
      </c>
      <c r="F86" s="23" t="s">
        <v>309</v>
      </c>
      <c r="G86" s="50" t="s">
        <v>590</v>
      </c>
      <c r="H86" s="42" t="s">
        <v>314</v>
      </c>
      <c r="I86" s="37"/>
      <c r="J86" s="130"/>
      <c r="K86" s="131"/>
      <c r="L86" s="131"/>
      <c r="M86" s="131"/>
      <c r="N86" s="131"/>
      <c r="O86" s="131"/>
      <c r="P86" s="131"/>
      <c r="Q86" s="131"/>
      <c r="R86" s="131"/>
      <c r="S86" s="131"/>
      <c r="T86" s="131"/>
      <c r="U86" s="131"/>
      <c r="V86" s="131"/>
      <c r="W86" s="131"/>
      <c r="X86" s="131"/>
      <c r="Y86" s="131"/>
      <c r="Z86" s="132"/>
      <c r="AA86" s="126" t="s">
        <v>317</v>
      </c>
    </row>
    <row r="87" spans="1:27" ht="11.25">
      <c r="A87" s="140"/>
      <c r="B87" s="129"/>
      <c r="C87" s="143"/>
      <c r="D87" s="124"/>
      <c r="E87" s="121"/>
      <c r="F87" s="23" t="s">
        <v>310</v>
      </c>
      <c r="G87" s="50" t="s">
        <v>590</v>
      </c>
      <c r="H87" s="42" t="s">
        <v>695</v>
      </c>
      <c r="I87" s="37"/>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3" t="s">
        <v>311</v>
      </c>
      <c r="G88" s="50" t="s">
        <v>580</v>
      </c>
      <c r="H88" s="42" t="s">
        <v>696</v>
      </c>
      <c r="I88" s="44"/>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3" t="s">
        <v>312</v>
      </c>
      <c r="G89" s="50" t="s">
        <v>591</v>
      </c>
      <c r="H89" s="42" t="s">
        <v>315</v>
      </c>
      <c r="I89" s="31">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3" t="s">
        <v>313</v>
      </c>
      <c r="G90" s="50" t="s">
        <v>580</v>
      </c>
      <c r="H90" s="42" t="s">
        <v>316</v>
      </c>
      <c r="I90" s="43">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318</v>
      </c>
      <c r="B91" s="129" t="s">
        <v>319</v>
      </c>
      <c r="C91" s="142">
        <f>IF($C$11="","",$C$11)</f>
        <v>2005</v>
      </c>
      <c r="D91" s="129" t="str">
        <f>D39</f>
        <v>Municipio</v>
      </c>
      <c r="E91" s="120" t="s">
        <v>708</v>
      </c>
      <c r="F91" s="23" t="s">
        <v>320</v>
      </c>
      <c r="G91" s="50" t="s">
        <v>592</v>
      </c>
      <c r="H91" s="42" t="s">
        <v>321</v>
      </c>
      <c r="I91" s="44"/>
      <c r="J91" s="128"/>
      <c r="K91" s="128"/>
      <c r="L91" s="128"/>
      <c r="M91" s="128"/>
      <c r="N91" s="128"/>
      <c r="O91" s="128"/>
      <c r="P91" s="128"/>
      <c r="Q91" s="128"/>
      <c r="R91" s="128"/>
      <c r="S91" s="128"/>
      <c r="T91" s="128"/>
      <c r="U91" s="128"/>
      <c r="V91" s="128"/>
      <c r="W91" s="128"/>
      <c r="X91" s="128"/>
      <c r="Y91" s="128"/>
      <c r="Z91" s="128"/>
      <c r="AA91" s="129" t="s">
        <v>323</v>
      </c>
    </row>
    <row r="92" spans="1:27" ht="11.25">
      <c r="A92" s="140"/>
      <c r="B92" s="129"/>
      <c r="C92" s="144"/>
      <c r="D92" s="129"/>
      <c r="E92" s="122"/>
      <c r="F92" s="23" t="s">
        <v>320</v>
      </c>
      <c r="G92" s="50" t="s">
        <v>592</v>
      </c>
      <c r="H92" s="42" t="s">
        <v>322</v>
      </c>
      <c r="I92" s="44"/>
      <c r="J92" s="128"/>
      <c r="K92" s="128"/>
      <c r="L92" s="128"/>
      <c r="M92" s="128"/>
      <c r="N92" s="128"/>
      <c r="O92" s="128"/>
      <c r="P92" s="128"/>
      <c r="Q92" s="128"/>
      <c r="R92" s="128"/>
      <c r="S92" s="128"/>
      <c r="T92" s="128"/>
      <c r="U92" s="128"/>
      <c r="V92" s="128"/>
      <c r="W92" s="128"/>
      <c r="X92" s="128"/>
      <c r="Y92" s="128"/>
      <c r="Z92" s="128"/>
      <c r="AA92" s="129"/>
    </row>
    <row r="93" spans="1:27" ht="11.25" customHeight="1">
      <c r="A93" s="140" t="s">
        <v>324</v>
      </c>
      <c r="B93" s="129" t="s">
        <v>618</v>
      </c>
      <c r="C93" s="142">
        <f>IF($C$11="","",$C$11)</f>
        <v>2005</v>
      </c>
      <c r="D93" s="129" t="str">
        <f>D39</f>
        <v>Municipio</v>
      </c>
      <c r="E93" s="120" t="s">
        <v>708</v>
      </c>
      <c r="F93" s="23" t="s">
        <v>301</v>
      </c>
      <c r="G93" s="50" t="s">
        <v>589</v>
      </c>
      <c r="H93" s="42" t="s">
        <v>304</v>
      </c>
      <c r="I93" s="43">
        <v>0</v>
      </c>
      <c r="J93" s="128"/>
      <c r="K93" s="128"/>
      <c r="L93" s="128"/>
      <c r="M93" s="128"/>
      <c r="N93" s="128"/>
      <c r="O93" s="128"/>
      <c r="P93" s="128"/>
      <c r="Q93" s="128"/>
      <c r="R93" s="128"/>
      <c r="S93" s="128"/>
      <c r="T93" s="128"/>
      <c r="U93" s="128"/>
      <c r="V93" s="128"/>
      <c r="W93" s="128"/>
      <c r="X93" s="128"/>
      <c r="Y93" s="128"/>
      <c r="Z93" s="128"/>
      <c r="AA93" s="129" t="s">
        <v>332</v>
      </c>
    </row>
    <row r="94" spans="1:27" ht="11.25">
      <c r="A94" s="140"/>
      <c r="B94" s="129"/>
      <c r="C94" s="143"/>
      <c r="D94" s="129"/>
      <c r="E94" s="121"/>
      <c r="F94" s="23" t="s">
        <v>328</v>
      </c>
      <c r="G94" s="50" t="s">
        <v>587</v>
      </c>
      <c r="H94" s="42" t="s">
        <v>330</v>
      </c>
      <c r="I94" s="37"/>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3" t="s">
        <v>329</v>
      </c>
      <c r="G95" s="50" t="s">
        <v>590</v>
      </c>
      <c r="H95" s="42" t="s">
        <v>331</v>
      </c>
      <c r="I95" s="37"/>
      <c r="J95" s="128"/>
      <c r="K95" s="128"/>
      <c r="L95" s="128"/>
      <c r="M95" s="128"/>
      <c r="N95" s="128"/>
      <c r="O95" s="128"/>
      <c r="P95" s="128"/>
      <c r="Q95" s="128"/>
      <c r="R95" s="128"/>
      <c r="S95" s="128"/>
      <c r="T95" s="128"/>
      <c r="U95" s="128"/>
      <c r="V95" s="128"/>
      <c r="W95" s="128"/>
      <c r="X95" s="128"/>
      <c r="Y95" s="128"/>
      <c r="Z95" s="128"/>
      <c r="AA95" s="129"/>
    </row>
    <row r="96" spans="1:27" ht="11.25">
      <c r="A96" s="180" t="s">
        <v>339</v>
      </c>
      <c r="B96" s="129" t="s">
        <v>335</v>
      </c>
      <c r="C96" s="142">
        <f>IF($C$11="","",$C$11)</f>
        <v>2005</v>
      </c>
      <c r="D96" s="129" t="str">
        <f>D39</f>
        <v>Municipio</v>
      </c>
      <c r="E96" s="120" t="s">
        <v>708</v>
      </c>
      <c r="F96" s="23" t="s">
        <v>336</v>
      </c>
      <c r="G96" s="50" t="s">
        <v>579</v>
      </c>
      <c r="H96" s="42" t="s">
        <v>338</v>
      </c>
      <c r="I96" s="44">
        <v>1388</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3" t="s">
        <v>337</v>
      </c>
      <c r="G97" s="50" t="s">
        <v>579</v>
      </c>
      <c r="H97" s="42" t="s">
        <v>637</v>
      </c>
      <c r="I97" s="44">
        <v>0</v>
      </c>
      <c r="J97" s="128"/>
      <c r="K97" s="128"/>
      <c r="L97" s="128"/>
      <c r="M97" s="128"/>
      <c r="N97" s="128"/>
      <c r="O97" s="128"/>
      <c r="P97" s="128"/>
      <c r="Q97" s="128"/>
      <c r="R97" s="128"/>
      <c r="S97" s="128"/>
      <c r="T97" s="128"/>
      <c r="U97" s="128"/>
      <c r="V97" s="128"/>
      <c r="W97" s="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8" s="50" t="s">
        <v>579</v>
      </c>
      <c r="H98" s="84" t="s">
        <v>697</v>
      </c>
      <c r="I98" s="6">
        <v>5533</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3" t="s">
        <v>342</v>
      </c>
      <c r="G99" s="50" t="s">
        <v>579</v>
      </c>
      <c r="H99" s="84" t="s">
        <v>698</v>
      </c>
      <c r="I99" s="6">
        <v>4884</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3" t="s">
        <v>343</v>
      </c>
      <c r="G100" s="50" t="s">
        <v>579</v>
      </c>
      <c r="H100" s="84" t="s">
        <v>699</v>
      </c>
      <c r="I100" s="6">
        <v>3204</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3" t="s">
        <v>344</v>
      </c>
      <c r="G101" s="50" t="s">
        <v>579</v>
      </c>
      <c r="H101" s="84" t="s">
        <v>700</v>
      </c>
      <c r="I101" s="6">
        <v>2466</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3" t="s">
        <v>345</v>
      </c>
      <c r="G102" s="50" t="s">
        <v>579</v>
      </c>
      <c r="H102" s="84" t="s">
        <v>701</v>
      </c>
      <c r="I102" s="6">
        <v>1943</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3" t="s">
        <v>346</v>
      </c>
      <c r="G103" s="50" t="s">
        <v>579</v>
      </c>
      <c r="H103" s="84" t="s">
        <v>702</v>
      </c>
      <c r="I103" s="6">
        <v>1439</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3" t="s">
        <v>347</v>
      </c>
      <c r="G104" s="50" t="s">
        <v>579</v>
      </c>
      <c r="H104" s="84" t="s">
        <v>703</v>
      </c>
      <c r="I104" s="6">
        <v>572</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3" t="s">
        <v>348</v>
      </c>
      <c r="G105" s="50" t="s">
        <v>579</v>
      </c>
      <c r="H105" s="84" t="s">
        <v>704</v>
      </c>
      <c r="I105" s="6">
        <v>484</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365</v>
      </c>
      <c r="B106" s="129" t="s">
        <v>366</v>
      </c>
      <c r="C106" s="142">
        <f>IF($C$11="","",$C$11)</f>
        <v>2005</v>
      </c>
      <c r="D106" s="129" t="s">
        <v>653</v>
      </c>
      <c r="E106" s="120" t="s">
        <v>708</v>
      </c>
      <c r="F106" s="23" t="s">
        <v>367</v>
      </c>
      <c r="G106" s="50" t="s">
        <v>579</v>
      </c>
      <c r="H106" s="42" t="s">
        <v>368</v>
      </c>
      <c r="I106" s="44"/>
      <c r="J106" s="128"/>
      <c r="K106" s="128"/>
      <c r="L106" s="128"/>
      <c r="M106" s="128"/>
      <c r="N106" s="128"/>
      <c r="O106" s="128"/>
      <c r="P106" s="128"/>
      <c r="Q106" s="128"/>
      <c r="R106" s="128"/>
      <c r="S106" s="128"/>
      <c r="T106" s="128"/>
      <c r="U106" s="128"/>
      <c r="V106" s="128"/>
      <c r="W106" s="128"/>
      <c r="X106" s="128"/>
      <c r="Y106" s="128"/>
      <c r="Z106" s="128"/>
      <c r="AA106" s="129" t="s">
        <v>369</v>
      </c>
    </row>
    <row r="107" spans="1:27" ht="11.25">
      <c r="A107" s="140"/>
      <c r="B107" s="129"/>
      <c r="C107" s="144"/>
      <c r="D107" s="129"/>
      <c r="E107" s="122"/>
      <c r="F107" s="63" t="s">
        <v>642</v>
      </c>
      <c r="G107" s="50" t="s">
        <v>579</v>
      </c>
      <c r="H107" s="42" t="s">
        <v>641</v>
      </c>
      <c r="I107" s="44"/>
      <c r="J107" s="128"/>
      <c r="K107" s="128"/>
      <c r="L107" s="128"/>
      <c r="M107" s="128"/>
      <c r="N107" s="128"/>
      <c r="O107" s="128"/>
      <c r="P107" s="128"/>
      <c r="Q107" s="128"/>
      <c r="R107" s="128"/>
      <c r="S107" s="128"/>
      <c r="T107" s="128"/>
      <c r="U107" s="128"/>
      <c r="V107" s="128"/>
      <c r="W107" s="128"/>
      <c r="X107" s="128"/>
      <c r="Y107" s="128"/>
      <c r="Z107" s="128"/>
      <c r="AA107" s="129"/>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117</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375</v>
      </c>
      <c r="B109" s="129" t="s">
        <v>376</v>
      </c>
      <c r="C109" s="142">
        <f>IF($C$11="","",$C$11)</f>
        <v>2005</v>
      </c>
      <c r="D109" s="129" t="str">
        <f>D39</f>
        <v>Municipio</v>
      </c>
      <c r="E109" s="120" t="s">
        <v>708</v>
      </c>
      <c r="F109" s="45" t="s">
        <v>380</v>
      </c>
      <c r="G109" s="50" t="s">
        <v>12</v>
      </c>
      <c r="H109" s="84" t="s">
        <v>705</v>
      </c>
      <c r="I109" s="37"/>
      <c r="J109" s="5" t="s">
        <v>387</v>
      </c>
      <c r="K109" s="5" t="s">
        <v>388</v>
      </c>
      <c r="L109" s="173" t="s">
        <v>384</v>
      </c>
      <c r="M109" s="174"/>
      <c r="N109" s="174"/>
      <c r="O109" s="175"/>
      <c r="P109" s="173" t="s">
        <v>389</v>
      </c>
      <c r="Q109" s="175"/>
      <c r="R109" s="130"/>
      <c r="S109" s="131"/>
      <c r="T109" s="131"/>
      <c r="U109" s="131"/>
      <c r="V109" s="131"/>
      <c r="W109" s="131"/>
      <c r="X109" s="131"/>
      <c r="Y109" s="131"/>
      <c r="Z109" s="132"/>
      <c r="AA109" s="129" t="s">
        <v>724</v>
      </c>
    </row>
    <row r="110" spans="1:27" ht="22.5">
      <c r="A110" s="140"/>
      <c r="B110" s="129"/>
      <c r="C110" s="143"/>
      <c r="D110" s="129"/>
      <c r="E110" s="121"/>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5" t="s">
        <v>3</v>
      </c>
      <c r="G113" s="50" t="s">
        <v>579</v>
      </c>
      <c r="H113" s="40" t="s">
        <v>386</v>
      </c>
      <c r="I113" s="7">
        <f>IF(I11=0,"",+I11)</f>
        <v>50820</v>
      </c>
      <c r="J113" s="41"/>
      <c r="K113" s="41"/>
      <c r="L113" s="41"/>
      <c r="M113" s="41"/>
      <c r="N113" s="41"/>
      <c r="O113" s="41"/>
      <c r="P113" s="7">
        <f>IF(K110="","",K110*O110/100+K111*O111/100+K112*O112/100)</f>
        <v>0</v>
      </c>
      <c r="Q113" s="178"/>
      <c r="R113" s="133"/>
      <c r="S113" s="134"/>
      <c r="T113" s="134"/>
      <c r="U113" s="134"/>
      <c r="V113" s="134"/>
      <c r="W113" s="134"/>
      <c r="X113" s="134"/>
      <c r="Y113" s="134"/>
      <c r="Z113" s="135"/>
      <c r="AA113" s="129"/>
    </row>
    <row r="114" spans="1:27" ht="11.25">
      <c r="A114" s="140" t="s">
        <v>390</v>
      </c>
      <c r="B114" s="129" t="s">
        <v>621</v>
      </c>
      <c r="C114" s="142">
        <f>IF($C$11="","",$C$11)</f>
        <v>2005</v>
      </c>
      <c r="D114" s="129" t="str">
        <f>D39</f>
        <v>Municipio</v>
      </c>
      <c r="E114" s="120" t="s">
        <v>708</v>
      </c>
      <c r="F114" s="45" t="s">
        <v>391</v>
      </c>
      <c r="G114" s="50" t="s">
        <v>580</v>
      </c>
      <c r="H114" s="42" t="s">
        <v>393</v>
      </c>
      <c r="I114" s="44"/>
      <c r="J114" s="128"/>
      <c r="K114" s="128"/>
      <c r="L114" s="128"/>
      <c r="M114" s="128"/>
      <c r="N114" s="128"/>
      <c r="O114" s="128"/>
      <c r="P114" s="128"/>
      <c r="Q114" s="128"/>
      <c r="R114" s="128"/>
      <c r="S114" s="128"/>
      <c r="T114" s="128"/>
      <c r="U114" s="128"/>
      <c r="V114" s="128"/>
      <c r="W114" s="128"/>
      <c r="X114" s="128"/>
      <c r="Y114" s="128"/>
      <c r="Z114" s="128"/>
      <c r="AA114" s="129" t="s">
        <v>395</v>
      </c>
    </row>
    <row r="115" spans="1:27" ht="11.25">
      <c r="A115" s="140"/>
      <c r="B115" s="129"/>
      <c r="C115" s="144"/>
      <c r="D115" s="129"/>
      <c r="E115" s="122"/>
      <c r="F115" s="45" t="s">
        <v>392</v>
      </c>
      <c r="G115" s="50" t="s">
        <v>580</v>
      </c>
      <c r="H115" s="42" t="s">
        <v>394</v>
      </c>
      <c r="I115" s="44"/>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396</v>
      </c>
      <c r="B116" s="129" t="s">
        <v>627</v>
      </c>
      <c r="C116" s="142">
        <f>IF($C$11="","",$C$11)</f>
        <v>2005</v>
      </c>
      <c r="D116" s="129" t="str">
        <f>D39</f>
        <v>Municipio</v>
      </c>
      <c r="E116" s="120" t="s">
        <v>708</v>
      </c>
      <c r="F116" s="45" t="s">
        <v>397</v>
      </c>
      <c r="G116" s="50" t="s">
        <v>12</v>
      </c>
      <c r="H116" s="40" t="s">
        <v>415</v>
      </c>
      <c r="I116" s="37"/>
      <c r="J116" s="179"/>
      <c r="K116" s="179"/>
      <c r="L116" s="179"/>
      <c r="M116" s="179"/>
      <c r="N116" s="179"/>
      <c r="O116" s="179"/>
      <c r="P116" s="179"/>
      <c r="Q116" s="179"/>
      <c r="R116" s="179"/>
      <c r="S116" s="179"/>
      <c r="T116" s="179"/>
      <c r="U116" s="179"/>
      <c r="V116" s="179"/>
      <c r="W116" s="179"/>
      <c r="X116" s="179"/>
      <c r="Y116" s="179"/>
      <c r="Z116" s="179"/>
      <c r="AA116" s="129" t="s">
        <v>258</v>
      </c>
    </row>
    <row r="117" spans="1:27" ht="22.5">
      <c r="A117" s="140"/>
      <c r="B117" s="129"/>
      <c r="C117" s="143"/>
      <c r="D117" s="129"/>
      <c r="E117" s="121"/>
      <c r="F117" s="45" t="s">
        <v>398</v>
      </c>
      <c r="G117" s="50" t="s">
        <v>12</v>
      </c>
      <c r="H117" s="61" t="s">
        <v>416</v>
      </c>
      <c r="I117" s="37"/>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5" t="s">
        <v>399</v>
      </c>
      <c r="G118" s="50" t="s">
        <v>12</v>
      </c>
      <c r="H118" s="40" t="s">
        <v>403</v>
      </c>
      <c r="I118" s="37"/>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5" t="s">
        <v>400</v>
      </c>
      <c r="G119" s="50" t="s">
        <v>12</v>
      </c>
      <c r="H119" s="40" t="s">
        <v>404</v>
      </c>
      <c r="I119" s="37"/>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5" t="s">
        <v>401</v>
      </c>
      <c r="G120" s="50" t="s">
        <v>12</v>
      </c>
      <c r="H120" s="40" t="s">
        <v>405</v>
      </c>
      <c r="I120" s="37"/>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5" t="s">
        <v>402</v>
      </c>
      <c r="G121" s="50" t="s">
        <v>12</v>
      </c>
      <c r="H121" s="40" t="s">
        <v>406</v>
      </c>
      <c r="I121" s="37"/>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407</v>
      </c>
      <c r="B122" s="129" t="s">
        <v>626</v>
      </c>
      <c r="C122" s="142">
        <f>IF($C$11="","",$C$11)</f>
        <v>2005</v>
      </c>
      <c r="D122" s="129" t="str">
        <f>D39</f>
        <v>Municipio</v>
      </c>
      <c r="E122" s="120" t="s">
        <v>708</v>
      </c>
      <c r="F122" s="45" t="s">
        <v>417</v>
      </c>
      <c r="G122" s="50" t="s">
        <v>579</v>
      </c>
      <c r="H122" s="42" t="s">
        <v>420</v>
      </c>
      <c r="I122" s="44">
        <v>33941</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5" t="s">
        <v>418</v>
      </c>
      <c r="G123" s="50" t="s">
        <v>579</v>
      </c>
      <c r="H123" s="42" t="s">
        <v>421</v>
      </c>
      <c r="I123" s="44">
        <v>11491</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5" t="s">
        <v>419</v>
      </c>
      <c r="G124" s="50" t="s">
        <v>579</v>
      </c>
      <c r="H124" s="42" t="s">
        <v>422</v>
      </c>
      <c r="I124" s="44">
        <v>9964</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5" t="s">
        <v>425</v>
      </c>
      <c r="G125" s="50" t="s">
        <v>12</v>
      </c>
      <c r="H125" s="42" t="s">
        <v>426</v>
      </c>
      <c r="I125" s="37">
        <v>63.212633687870124</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408</v>
      </c>
      <c r="B126" s="129" t="s">
        <v>428</v>
      </c>
      <c r="C126" s="142">
        <f>IF($C$11="","",$C$11)</f>
        <v>2005</v>
      </c>
      <c r="D126" s="129" t="str">
        <f>D39</f>
        <v>Municipio</v>
      </c>
      <c r="E126" s="120" t="s">
        <v>708</v>
      </c>
      <c r="F126" s="45" t="s">
        <v>115</v>
      </c>
      <c r="G126" s="50" t="s">
        <v>579</v>
      </c>
      <c r="H126" s="42" t="s">
        <v>429</v>
      </c>
      <c r="I126" s="44">
        <f>I82</f>
        <v>52090</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5" t="s">
        <v>430</v>
      </c>
      <c r="G127" s="50" t="s">
        <v>593</v>
      </c>
      <c r="H127" s="42" t="s">
        <v>431</v>
      </c>
      <c r="I127" s="44">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1025.8252371166086</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4.219409282700422</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4.132231404958677</v>
      </c>
      <c r="H11" s="54" t="s">
        <v>137</v>
      </c>
      <c r="I11" s="68">
        <f>IF(Datos!C39="","",Datos!C39)</f>
        <v>2005</v>
      </c>
      <c r="J11" s="68" t="str">
        <f>IF(Datos!D39="","",Datos!D39)</f>
        <v>Municipio</v>
      </c>
    </row>
    <row r="12" spans="1:10" ht="11.25">
      <c r="A12" s="34" t="s">
        <v>611</v>
      </c>
      <c r="B12" s="96" t="s">
        <v>231</v>
      </c>
      <c r="C12" s="96">
        <v>9</v>
      </c>
      <c r="D12" s="95" t="s">
        <v>712</v>
      </c>
      <c r="E12" s="33" t="s">
        <v>125</v>
      </c>
      <c r="F12" s="61" t="s">
        <v>631</v>
      </c>
      <c r="G12" s="31">
        <f>IF(Datos!I44=0,"",Datos!I41*Datos!I44/100)</f>
        <v>0.19388988322349404</v>
      </c>
      <c r="H12" s="54" t="s">
        <v>12</v>
      </c>
      <c r="I12" s="68">
        <f>IF(Datos!C41="","",Datos!C41)</f>
        <v>2005</v>
      </c>
      <c r="J12" s="68" t="str">
        <f>IF(Datos!D41="","",Datos!D41)</f>
        <v>Municipio</v>
      </c>
    </row>
    <row r="13" spans="1:10" ht="11.25">
      <c r="A13" s="34" t="s">
        <v>611</v>
      </c>
      <c r="B13" s="96" t="s">
        <v>231</v>
      </c>
      <c r="C13" s="96">
        <v>9</v>
      </c>
      <c r="D13" s="95" t="s">
        <v>712</v>
      </c>
      <c r="E13" s="33" t="s">
        <v>126</v>
      </c>
      <c r="F13" s="61" t="s">
        <v>632</v>
      </c>
      <c r="G13" s="31">
        <f>IF(Datos!I45=0,"",Datos!I41*Datos!I45/100)</f>
        <v>0.046970331830269406</v>
      </c>
      <c r="H13" s="54" t="s">
        <v>12</v>
      </c>
      <c r="I13" s="68">
        <f>IF(Datos!C41="","",Datos!C41)</f>
        <v>2005</v>
      </c>
      <c r="J13" s="68" t="str">
        <f>IF(Datos!D41="","",Datos!D41)</f>
        <v>Municipio</v>
      </c>
    </row>
    <row r="14" spans="1:10" ht="11.25">
      <c r="A14" s="34" t="s">
        <v>611</v>
      </c>
      <c r="B14" s="96" t="s">
        <v>231</v>
      </c>
      <c r="C14" s="96">
        <v>9</v>
      </c>
      <c r="D14" s="95" t="s">
        <v>712</v>
      </c>
      <c r="E14" s="33" t="s">
        <v>127</v>
      </c>
      <c r="F14" s="61" t="s">
        <v>633</v>
      </c>
      <c r="G14" s="31">
        <f>IF(Datos!I44=0,"",Datos!I42*Datos!I44/100)</f>
        <v>0.8448059197595099</v>
      </c>
      <c r="H14" s="54" t="s">
        <v>12</v>
      </c>
      <c r="I14" s="68">
        <f>IF(Datos!C41="","",Datos!C41)</f>
        <v>2005</v>
      </c>
      <c r="J14" s="68" t="str">
        <f>IF(Datos!D41="","",Datos!D41)</f>
        <v>Municipio</v>
      </c>
    </row>
    <row r="15" spans="1:10" ht="11.25">
      <c r="A15" s="34" t="s">
        <v>611</v>
      </c>
      <c r="B15" s="96" t="s">
        <v>231</v>
      </c>
      <c r="C15" s="96">
        <v>9</v>
      </c>
      <c r="D15" s="95" t="s">
        <v>712</v>
      </c>
      <c r="E15" s="33" t="s">
        <v>128</v>
      </c>
      <c r="F15" s="61" t="s">
        <v>634</v>
      </c>
      <c r="G15" s="31">
        <f>IF(Datos!I45=0,"",Datos!I42*Datos!I45/100)</f>
        <v>0.20465644583188813</v>
      </c>
      <c r="H15" s="54" t="s">
        <v>12</v>
      </c>
      <c r="I15" s="68">
        <f>IF(Datos!C41="","",Datos!C41)</f>
        <v>2005</v>
      </c>
      <c r="J15" s="68" t="str">
        <f>IF(Datos!D41="","",Datos!D41)</f>
        <v>Municipio</v>
      </c>
    </row>
    <row r="16" spans="1:10" ht="11.25">
      <c r="A16" s="34" t="s">
        <v>611</v>
      </c>
      <c r="B16" s="96" t="s">
        <v>231</v>
      </c>
      <c r="C16" s="96">
        <v>9</v>
      </c>
      <c r="D16" s="95" t="s">
        <v>712</v>
      </c>
      <c r="E16" s="33" t="s">
        <v>129</v>
      </c>
      <c r="F16" s="61" t="s">
        <v>635</v>
      </c>
      <c r="G16" s="31">
        <f>IF(Datos!I44=0,"",Datos!I43*Datos!I44/100)</f>
        <v>25.60038922418777</v>
      </c>
      <c r="H16" s="54" t="s">
        <v>12</v>
      </c>
      <c r="I16" s="68">
        <f>IF(Datos!C41="","",Datos!C41)</f>
        <v>2005</v>
      </c>
      <c r="J16" s="68" t="str">
        <f>IF(Datos!D41="","",Datos!D41)</f>
        <v>Municipio</v>
      </c>
    </row>
    <row r="17" spans="1:10" ht="11.25">
      <c r="A17" s="34" t="s">
        <v>611</v>
      </c>
      <c r="B17" s="96" t="s">
        <v>231</v>
      </c>
      <c r="C17" s="96">
        <v>9</v>
      </c>
      <c r="D17" s="95" t="s">
        <v>712</v>
      </c>
      <c r="E17" s="33" t="s">
        <v>130</v>
      </c>
      <c r="F17" s="61" t="s">
        <v>636</v>
      </c>
      <c r="G17" s="31">
        <f>IF(Datos!I45=0,"",Datos!I43*Datos!I45/100)</f>
        <v>6.201761313446642</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89.48514731683707</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88.87972508591065</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53.115100316789864</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46.884899683210136</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56.507936507936506</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43.492063492063494</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57.45121230041396</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42.54878769958604</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54.166666666666664</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45.833333333333336</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773.3154121077235</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33.85580860905689</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29.356825078813234</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63.212633687870124</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2.245459851456011</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2.279626675615609</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2.2076611168859506</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117</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77.60999069804264</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23.394332939787486</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99.88317294364579</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54.97655753337572</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38.46685628505965</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178</v>
      </c>
      <c r="C4" s="191"/>
      <c r="D4" s="191"/>
      <c r="E4" s="192"/>
    </row>
    <row r="5" spans="2:5" ht="15.75">
      <c r="B5" s="193" t="s">
        <v>180</v>
      </c>
      <c r="C5" s="194"/>
      <c r="D5" s="194"/>
      <c r="E5" s="195"/>
    </row>
    <row r="6" spans="2:5" ht="15.75">
      <c r="B6" s="193" t="s">
        <v>179</v>
      </c>
      <c r="C6" s="196"/>
      <c r="D6" s="196"/>
      <c r="E6" s="197"/>
    </row>
    <row r="7" spans="2:5" ht="15.75">
      <c r="B7" s="188" t="s">
        <v>648</v>
      </c>
      <c r="C7" s="189"/>
      <c r="D7" s="189"/>
      <c r="E7" s="71"/>
    </row>
    <row r="8" spans="2:5" ht="11.25">
      <c r="B8" s="185">
        <v>1</v>
      </c>
      <c r="C8" s="186" t="s">
        <v>181</v>
      </c>
      <c r="D8" s="187"/>
      <c r="E8" s="187"/>
    </row>
    <row r="9" spans="2:5" ht="11.25">
      <c r="B9" s="184"/>
      <c r="C9" s="53"/>
      <c r="D9" s="129" t="s">
        <v>182</v>
      </c>
      <c r="E9" s="129"/>
    </row>
    <row r="10" spans="2:5" ht="11.25">
      <c r="B10" s="184"/>
      <c r="C10" s="53"/>
      <c r="D10" s="129" t="s">
        <v>183</v>
      </c>
      <c r="E10" s="129"/>
    </row>
    <row r="11" spans="2:5" ht="11.25">
      <c r="B11" s="184"/>
      <c r="C11" s="53"/>
      <c r="D11" s="129" t="s">
        <v>184</v>
      </c>
      <c r="E11" s="129"/>
    </row>
    <row r="12" spans="2:5" ht="11.25">
      <c r="B12" s="184"/>
      <c r="C12" s="53"/>
      <c r="D12" s="129" t="s">
        <v>185</v>
      </c>
      <c r="E12" s="129"/>
    </row>
    <row r="13" spans="2:5" ht="11.25">
      <c r="B13" s="184"/>
      <c r="C13" s="53"/>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4"/>
      <c r="C24" s="69"/>
      <c r="D24" s="129" t="s">
        <v>26</v>
      </c>
      <c r="E24" s="129"/>
    </row>
    <row r="25" spans="2:5" ht="11.25">
      <c r="B25" s="183">
        <v>4</v>
      </c>
      <c r="C25" s="181" t="s">
        <v>197</v>
      </c>
      <c r="D25" s="182"/>
      <c r="E25" s="182"/>
    </row>
    <row r="26" spans="2:5" ht="11.25">
      <c r="B26" s="184"/>
      <c r="C26" s="69"/>
      <c r="D26" s="129" t="s">
        <v>198</v>
      </c>
      <c r="E26" s="129"/>
    </row>
    <row r="27" spans="2:5" ht="11.25">
      <c r="B27" s="184"/>
      <c r="C27" s="69"/>
      <c r="D27" s="129" t="s">
        <v>199</v>
      </c>
      <c r="E27" s="129"/>
    </row>
    <row r="28" spans="2:5" ht="11.25">
      <c r="B28" s="184"/>
      <c r="C28" s="69"/>
      <c r="D28" s="129" t="s">
        <v>200</v>
      </c>
      <c r="E28" s="129"/>
    </row>
    <row r="29" spans="2:5" ht="11.25">
      <c r="B29" s="184"/>
      <c r="C29" s="69"/>
      <c r="D29" s="129" t="s">
        <v>201</v>
      </c>
      <c r="E29" s="129"/>
    </row>
    <row r="30" spans="2:5" ht="11.25">
      <c r="B30" s="184"/>
      <c r="C30" s="69"/>
      <c r="D30" s="129" t="s">
        <v>202</v>
      </c>
      <c r="E30" s="129"/>
    </row>
    <row r="31" spans="2:5" ht="11.25">
      <c r="B31" s="184"/>
      <c r="C31" s="69"/>
      <c r="D31" s="129" t="s">
        <v>203</v>
      </c>
      <c r="E31" s="129"/>
    </row>
    <row r="32" spans="2:5" ht="11.25">
      <c r="B32" s="184"/>
      <c r="C32" s="69"/>
      <c r="D32" s="129" t="s">
        <v>204</v>
      </c>
      <c r="E32" s="129"/>
    </row>
    <row r="33" spans="2:5" ht="11.25">
      <c r="B33" s="183">
        <v>5</v>
      </c>
      <c r="C33" s="181" t="s">
        <v>205</v>
      </c>
      <c r="D33" s="182"/>
      <c r="E33" s="182"/>
    </row>
    <row r="34" spans="2:5" ht="11.25">
      <c r="B34" s="184"/>
      <c r="C34" s="69"/>
      <c r="D34" s="129" t="s">
        <v>198</v>
      </c>
      <c r="E34" s="129"/>
    </row>
    <row r="35" spans="2:5" ht="11.25">
      <c r="B35" s="184"/>
      <c r="C35" s="69"/>
      <c r="D35" s="129" t="s">
        <v>199</v>
      </c>
      <c r="E35" s="129"/>
    </row>
    <row r="36" spans="2:5" ht="11.25">
      <c r="B36" s="184"/>
      <c r="C36" s="69"/>
      <c r="D36" s="129" t="s">
        <v>200</v>
      </c>
      <c r="E36" s="129"/>
    </row>
    <row r="37" spans="2:5" ht="11.25">
      <c r="B37" s="184"/>
      <c r="C37" s="69"/>
      <c r="D37" s="129" t="s">
        <v>201</v>
      </c>
      <c r="E37" s="129"/>
    </row>
    <row r="38" spans="2:5" ht="11.25">
      <c r="B38" s="184"/>
      <c r="C38" s="69"/>
      <c r="D38" s="129" t="s">
        <v>202</v>
      </c>
      <c r="E38" s="129"/>
    </row>
    <row r="39" spans="2:5" ht="11.25">
      <c r="B39" s="184"/>
      <c r="C39" s="69"/>
      <c r="D39" s="129" t="s">
        <v>203</v>
      </c>
      <c r="E39" s="129"/>
    </row>
    <row r="40" spans="2:5" ht="11.25">
      <c r="B40" s="184"/>
      <c r="C40" s="69"/>
      <c r="D40" s="129" t="s">
        <v>204</v>
      </c>
      <c r="E40" s="129"/>
    </row>
    <row r="41" spans="2:5" ht="11.25">
      <c r="B41" s="183">
        <v>6</v>
      </c>
      <c r="C41" s="181" t="s">
        <v>206</v>
      </c>
      <c r="D41" s="182"/>
      <c r="E41" s="182"/>
    </row>
    <row r="42" spans="2:5" ht="11.25">
      <c r="B42" s="184"/>
      <c r="C42" s="69"/>
      <c r="D42" s="129" t="s">
        <v>207</v>
      </c>
      <c r="E42" s="129"/>
    </row>
    <row r="43" spans="2:5" ht="11.25">
      <c r="B43" s="184"/>
      <c r="C43" s="69"/>
      <c r="D43" s="129" t="s">
        <v>208</v>
      </c>
      <c r="E43" s="129"/>
    </row>
    <row r="44" spans="2:5" ht="11.25">
      <c r="B44" s="184"/>
      <c r="C44" s="69"/>
      <c r="D44" s="129" t="s">
        <v>209</v>
      </c>
      <c r="E44" s="129"/>
    </row>
    <row r="45" spans="2:5" ht="11.25">
      <c r="B45" s="184"/>
      <c r="C45" s="69"/>
      <c r="D45" s="129" t="s">
        <v>210</v>
      </c>
      <c r="E45" s="129"/>
    </row>
    <row r="46" spans="2:5" ht="11.25">
      <c r="B46" s="184"/>
      <c r="C46" s="69"/>
      <c r="D46" s="129" t="s">
        <v>211</v>
      </c>
      <c r="E46" s="129"/>
    </row>
    <row r="47" spans="2:5" ht="23.25" customHeight="1">
      <c r="B47" s="183">
        <v>7</v>
      </c>
      <c r="C47" s="181" t="s">
        <v>212</v>
      </c>
      <c r="D47" s="182"/>
      <c r="E47" s="182"/>
    </row>
    <row r="48" spans="2:5" ht="11.25">
      <c r="B48" s="184"/>
      <c r="C48" s="69"/>
      <c r="D48" s="129" t="s">
        <v>213</v>
      </c>
      <c r="E48" s="129"/>
    </row>
    <row r="49" spans="2:5" ht="11.25">
      <c r="B49" s="184"/>
      <c r="C49" s="69"/>
      <c r="D49" s="129" t="s">
        <v>214</v>
      </c>
      <c r="E49" s="129"/>
    </row>
    <row r="50" spans="2:5" ht="11.25">
      <c r="B50" s="184"/>
      <c r="C50" s="69"/>
      <c r="D50" s="129" t="s">
        <v>215</v>
      </c>
      <c r="E50" s="129"/>
    </row>
    <row r="51" spans="2:5" ht="11.25">
      <c r="B51" s="184"/>
      <c r="C51" s="69"/>
      <c r="D51" s="129" t="s">
        <v>216</v>
      </c>
      <c r="E51" s="129"/>
    </row>
    <row r="52" spans="2:5" ht="22.5" customHeight="1">
      <c r="B52" s="184"/>
      <c r="C52" s="69"/>
      <c r="D52" s="129" t="s">
        <v>217</v>
      </c>
      <c r="E52" s="129"/>
    </row>
    <row r="53" spans="2:5" ht="11.25">
      <c r="B53" s="183">
        <v>8</v>
      </c>
      <c r="C53" s="181" t="s">
        <v>218</v>
      </c>
      <c r="D53" s="182"/>
      <c r="E53" s="182"/>
    </row>
    <row r="54" spans="2:5" ht="11.25">
      <c r="B54" s="184"/>
      <c r="C54" s="69"/>
      <c r="D54" s="129" t="s">
        <v>219</v>
      </c>
      <c r="E54" s="129"/>
    </row>
    <row r="55" spans="2:5" ht="11.25">
      <c r="B55" s="184"/>
      <c r="C55" s="69"/>
      <c r="D55" s="129" t="s">
        <v>220</v>
      </c>
      <c r="E55" s="129"/>
    </row>
    <row r="56" spans="2:5" ht="11.25">
      <c r="B56" s="184"/>
      <c r="C56" s="69"/>
      <c r="D56" s="129" t="s">
        <v>221</v>
      </c>
      <c r="E56" s="129"/>
    </row>
    <row r="57" spans="2:5" ht="11.25">
      <c r="B57" s="184"/>
      <c r="C57" s="69"/>
      <c r="D57" s="129" t="s">
        <v>222</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434</v>
      </c>
      <c r="C4" s="191"/>
      <c r="D4" s="191"/>
      <c r="E4" s="192"/>
    </row>
    <row r="5" spans="2:5" ht="34.5" customHeight="1">
      <c r="B5" s="198" t="s">
        <v>435</v>
      </c>
      <c r="C5" s="199"/>
      <c r="D5" s="199"/>
      <c r="E5" s="200"/>
    </row>
    <row r="6" spans="2:5" ht="15.75">
      <c r="B6" s="193" t="s">
        <v>650</v>
      </c>
      <c r="C6" s="194"/>
      <c r="D6" s="194"/>
      <c r="E6" s="195"/>
    </row>
    <row r="7" spans="2:5" ht="15.75">
      <c r="B7" s="188" t="s">
        <v>648</v>
      </c>
      <c r="C7" s="189"/>
      <c r="D7" s="189"/>
      <c r="E7" s="71"/>
    </row>
    <row r="8" spans="2:5" ht="11.25">
      <c r="B8" s="185">
        <v>1</v>
      </c>
      <c r="C8" s="186" t="s">
        <v>464</v>
      </c>
      <c r="D8" s="187"/>
      <c r="E8" s="187"/>
    </row>
    <row r="9" spans="2:5" ht="11.25">
      <c r="B9" s="184"/>
      <c r="C9" s="69"/>
      <c r="D9" s="129" t="s">
        <v>25</v>
      </c>
      <c r="E9" s="129"/>
    </row>
    <row r="10" spans="2:5" ht="11.25">
      <c r="B10" s="184"/>
      <c r="C10" s="69"/>
      <c r="D10" s="129" t="s">
        <v>26</v>
      </c>
      <c r="E10" s="129"/>
    </row>
    <row r="11" spans="2:5" ht="11.25">
      <c r="B11" s="183" t="s">
        <v>436</v>
      </c>
      <c r="C11" s="181" t="s">
        <v>437</v>
      </c>
      <c r="D11" s="182"/>
      <c r="E11" s="182"/>
    </row>
    <row r="12" spans="2:5" ht="11.25">
      <c r="B12" s="184"/>
      <c r="C12" s="69"/>
      <c r="D12" s="129" t="s">
        <v>25</v>
      </c>
      <c r="E12" s="129"/>
    </row>
    <row r="13" spans="2:5" ht="11.25">
      <c r="B13" s="184"/>
      <c r="C13" s="69"/>
      <c r="D13" s="129" t="s">
        <v>26</v>
      </c>
      <c r="E13" s="129"/>
    </row>
    <row r="14" spans="2:5" ht="11.25">
      <c r="B14" s="183" t="s">
        <v>438</v>
      </c>
      <c r="C14" s="181" t="s">
        <v>439</v>
      </c>
      <c r="D14" s="182"/>
      <c r="E14" s="182"/>
    </row>
    <row r="15" spans="2:5" ht="11.25">
      <c r="B15" s="184"/>
      <c r="C15" s="69"/>
      <c r="D15" s="129" t="s">
        <v>25</v>
      </c>
      <c r="E15" s="129"/>
    </row>
    <row r="16" spans="2:5" ht="11.25">
      <c r="B16" s="184"/>
      <c r="C16" s="69"/>
      <c r="D16" s="129" t="s">
        <v>26</v>
      </c>
      <c r="E16" s="129"/>
    </row>
    <row r="17" spans="2:5" ht="11.25">
      <c r="B17" s="183" t="s">
        <v>440</v>
      </c>
      <c r="C17" s="181" t="s">
        <v>441</v>
      </c>
      <c r="D17" s="182"/>
      <c r="E17" s="182"/>
    </row>
    <row r="18" spans="2:5" ht="11.25">
      <c r="B18" s="184"/>
      <c r="C18" s="69"/>
      <c r="D18" s="129" t="s">
        <v>25</v>
      </c>
      <c r="E18" s="129"/>
    </row>
    <row r="19" spans="2:5" ht="11.25">
      <c r="B19" s="184"/>
      <c r="C19" s="69"/>
      <c r="D19" s="129" t="s">
        <v>26</v>
      </c>
      <c r="E19" s="129"/>
    </row>
    <row r="20" spans="2:5" ht="11.25">
      <c r="B20" s="183" t="s">
        <v>442</v>
      </c>
      <c r="C20" s="181" t="s">
        <v>443</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444</v>
      </c>
      <c r="D28" s="182"/>
      <c r="E28" s="182"/>
    </row>
    <row r="29" spans="2:5" ht="11.25">
      <c r="B29" s="184"/>
      <c r="C29" s="69"/>
      <c r="D29" s="129" t="s">
        <v>25</v>
      </c>
      <c r="E29" s="129"/>
    </row>
    <row r="30" spans="2:5" ht="11.25">
      <c r="B30" s="184"/>
      <c r="C30" s="69"/>
      <c r="D30" s="129" t="s">
        <v>26</v>
      </c>
      <c r="E30" s="129"/>
    </row>
    <row r="31" spans="2:5" ht="11.25">
      <c r="B31" s="183">
        <v>4</v>
      </c>
      <c r="C31" s="181" t="s">
        <v>445</v>
      </c>
      <c r="D31" s="182"/>
      <c r="E31" s="182"/>
    </row>
    <row r="32" spans="2:5" ht="11.25">
      <c r="B32" s="184"/>
      <c r="C32" s="69"/>
      <c r="D32" s="129" t="s">
        <v>446</v>
      </c>
      <c r="E32" s="129"/>
    </row>
    <row r="33" spans="2:5" ht="11.25">
      <c r="B33" s="184"/>
      <c r="C33" s="69"/>
      <c r="D33" s="129" t="s">
        <v>447</v>
      </c>
      <c r="E33" s="129"/>
    </row>
    <row r="34" spans="2:5" ht="11.25">
      <c r="B34" s="184"/>
      <c r="C34" s="69"/>
      <c r="D34" s="129" t="s">
        <v>448</v>
      </c>
      <c r="E34" s="129"/>
    </row>
    <row r="35" spans="2:5" ht="11.25">
      <c r="B35" s="184"/>
      <c r="C35" s="69"/>
      <c r="D35" s="129" t="s">
        <v>26</v>
      </c>
      <c r="E35" s="129"/>
    </row>
    <row r="36" spans="2:5" ht="11.25">
      <c r="B36" s="183" t="s">
        <v>449</v>
      </c>
      <c r="C36" s="181" t="s">
        <v>450</v>
      </c>
      <c r="D36" s="182"/>
      <c r="E36" s="182"/>
    </row>
    <row r="37" spans="2:5" ht="11.25">
      <c r="B37" s="184"/>
      <c r="C37" s="69"/>
      <c r="D37" s="129" t="s">
        <v>451</v>
      </c>
      <c r="E37" s="129"/>
    </row>
    <row r="38" spans="2:5" ht="11.25">
      <c r="B38" s="184"/>
      <c r="C38" s="69"/>
      <c r="D38" s="129" t="s">
        <v>452</v>
      </c>
      <c r="E38" s="129"/>
    </row>
    <row r="39" spans="2:5" ht="11.25">
      <c r="B39" s="184"/>
      <c r="C39" s="69"/>
      <c r="D39" s="129" t="s">
        <v>453</v>
      </c>
      <c r="E39" s="129"/>
    </row>
    <row r="40" spans="2:5" ht="11.25">
      <c r="B40" s="183" t="s">
        <v>454</v>
      </c>
      <c r="C40" s="181" t="s">
        <v>455</v>
      </c>
      <c r="D40" s="182"/>
      <c r="E40" s="182"/>
    </row>
    <row r="41" spans="2:5" ht="11.25">
      <c r="B41" s="184"/>
      <c r="C41" s="69"/>
      <c r="D41" s="129" t="s">
        <v>451</v>
      </c>
      <c r="E41" s="129"/>
    </row>
    <row r="42" spans="2:5" ht="11.25">
      <c r="B42" s="184"/>
      <c r="C42" s="69"/>
      <c r="D42" s="129" t="s">
        <v>452</v>
      </c>
      <c r="E42" s="129"/>
    </row>
    <row r="43" spans="2:5" ht="11.25">
      <c r="B43" s="184"/>
      <c r="C43" s="69"/>
      <c r="D43" s="129" t="s">
        <v>453</v>
      </c>
      <c r="E43" s="129"/>
    </row>
    <row r="44" spans="2:5" ht="11.25">
      <c r="B44" s="183" t="s">
        <v>456</v>
      </c>
      <c r="C44" s="181" t="s">
        <v>443</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458</v>
      </c>
      <c r="C52" s="181" t="s">
        <v>457</v>
      </c>
      <c r="D52" s="182"/>
      <c r="E52" s="182"/>
    </row>
    <row r="53" spans="2:5" ht="11.25">
      <c r="B53" s="184"/>
      <c r="C53" s="69"/>
      <c r="D53" s="129" t="s">
        <v>451</v>
      </c>
      <c r="E53" s="129"/>
    </row>
    <row r="54" spans="2:5" ht="11.25">
      <c r="B54" s="184"/>
      <c r="C54" s="69"/>
      <c r="D54" s="129" t="s">
        <v>452</v>
      </c>
      <c r="E54" s="129"/>
    </row>
    <row r="55" spans="2:5" ht="11.25">
      <c r="B55" s="184"/>
      <c r="C55" s="69"/>
      <c r="D55" s="129" t="s">
        <v>453</v>
      </c>
      <c r="E55" s="129"/>
    </row>
    <row r="56" spans="2:5" ht="11.25">
      <c r="B56" s="183" t="s">
        <v>459</v>
      </c>
      <c r="C56" s="181" t="s">
        <v>460</v>
      </c>
      <c r="D56" s="182"/>
      <c r="E56" s="182"/>
    </row>
    <row r="57" spans="2:5" ht="11.25">
      <c r="B57" s="184"/>
      <c r="C57" s="69"/>
      <c r="D57" s="129" t="s">
        <v>451</v>
      </c>
      <c r="E57" s="129"/>
    </row>
    <row r="58" spans="2:5" ht="11.25">
      <c r="B58" s="184"/>
      <c r="C58" s="69"/>
      <c r="D58" s="129" t="s">
        <v>452</v>
      </c>
      <c r="E58" s="129"/>
    </row>
    <row r="59" spans="2:5" ht="11.25">
      <c r="B59" s="184"/>
      <c r="C59" s="69"/>
      <c r="D59" s="129" t="s">
        <v>453</v>
      </c>
      <c r="E59" s="129"/>
    </row>
    <row r="60" spans="2:5" ht="11.25">
      <c r="B60" s="183" t="s">
        <v>461</v>
      </c>
      <c r="C60" s="181" t="s">
        <v>443</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553</v>
      </c>
      <c r="C4" s="191"/>
      <c r="D4" s="191"/>
      <c r="E4" s="192"/>
    </row>
    <row r="5" spans="2:5" ht="15.75">
      <c r="B5" s="193" t="s">
        <v>554</v>
      </c>
      <c r="C5" s="194"/>
      <c r="D5" s="194"/>
      <c r="E5" s="195"/>
    </row>
    <row r="6" spans="2:5" ht="15.75">
      <c r="B6" s="201" t="s">
        <v>649</v>
      </c>
      <c r="C6" s="202"/>
      <c r="D6" s="202"/>
      <c r="E6" s="71"/>
    </row>
    <row r="7" spans="2:5" ht="15.75">
      <c r="B7" s="188" t="s">
        <v>648</v>
      </c>
      <c r="C7" s="189"/>
      <c r="D7" s="189"/>
      <c r="E7" s="71"/>
    </row>
    <row r="8" spans="2:5" ht="11.25">
      <c r="B8" s="185">
        <v>1</v>
      </c>
      <c r="C8" s="186" t="s">
        <v>565</v>
      </c>
      <c r="D8" s="187"/>
      <c r="E8" s="187"/>
    </row>
    <row r="9" spans="2:5" ht="11.25">
      <c r="B9" s="184"/>
      <c r="C9" s="69"/>
      <c r="D9" s="129" t="s">
        <v>555</v>
      </c>
      <c r="E9" s="129"/>
    </row>
    <row r="10" spans="2:5" ht="11.25">
      <c r="B10" s="184"/>
      <c r="C10" s="69"/>
      <c r="D10" s="129" t="s">
        <v>556</v>
      </c>
      <c r="E10" s="129"/>
    </row>
    <row r="11" spans="2:5" ht="11.25">
      <c r="B11" s="183">
        <v>2</v>
      </c>
      <c r="C11" s="181" t="s">
        <v>564</v>
      </c>
      <c r="D11" s="182"/>
      <c r="E11" s="182"/>
    </row>
    <row r="12" spans="2:5" ht="11.25">
      <c r="B12" s="184"/>
      <c r="C12" s="69"/>
      <c r="D12" s="129" t="s">
        <v>557</v>
      </c>
      <c r="E12" s="129"/>
    </row>
    <row r="13" spans="2:5" ht="11.25">
      <c r="B13" s="184"/>
      <c r="C13" s="69"/>
      <c r="D13" s="129" t="s">
        <v>558</v>
      </c>
      <c r="E13" s="129"/>
    </row>
    <row r="14" spans="2:5" ht="11.25">
      <c r="B14" s="184"/>
      <c r="C14" s="69"/>
      <c r="D14" s="129" t="s">
        <v>559</v>
      </c>
      <c r="E14" s="129"/>
    </row>
    <row r="15" spans="2:5" ht="11.25">
      <c r="B15" s="184"/>
      <c r="C15" s="69"/>
      <c r="D15" s="129" t="s">
        <v>560</v>
      </c>
      <c r="E15" s="129"/>
    </row>
    <row r="16" spans="2:5" ht="11.25">
      <c r="B16" s="183">
        <v>3</v>
      </c>
      <c r="C16" s="181" t="s">
        <v>561</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462</v>
      </c>
      <c r="C4" s="191"/>
      <c r="D4" s="191"/>
      <c r="E4" s="192"/>
    </row>
    <row r="5" spans="2:5" ht="15.75">
      <c r="B5" s="193" t="s">
        <v>463</v>
      </c>
      <c r="C5" s="194"/>
      <c r="D5" s="194"/>
      <c r="E5" s="195"/>
    </row>
    <row r="6" spans="2:5" ht="15.75">
      <c r="B6" s="193" t="s">
        <v>650</v>
      </c>
      <c r="C6" s="194"/>
      <c r="D6" s="194"/>
      <c r="E6" s="195"/>
    </row>
    <row r="7" spans="2:5" ht="15.75">
      <c r="B7" s="188" t="s">
        <v>648</v>
      </c>
      <c r="C7" s="189"/>
      <c r="D7" s="189"/>
      <c r="E7" s="71"/>
    </row>
    <row r="8" spans="2:5" ht="11.25">
      <c r="B8" s="185">
        <v>1</v>
      </c>
      <c r="C8" s="186" t="s">
        <v>465</v>
      </c>
      <c r="D8" s="187"/>
      <c r="E8" s="187"/>
    </row>
    <row r="9" spans="2:5" ht="11.25">
      <c r="B9" s="184"/>
      <c r="C9" s="69"/>
      <c r="D9" s="129" t="s">
        <v>25</v>
      </c>
      <c r="E9" s="129"/>
    </row>
    <row r="10" spans="2:5" ht="11.25">
      <c r="B10" s="184"/>
      <c r="C10" s="69"/>
      <c r="D10" s="129" t="s">
        <v>26</v>
      </c>
      <c r="E10" s="129"/>
    </row>
    <row r="11" spans="2:5" ht="11.25">
      <c r="B11" s="183">
        <v>2</v>
      </c>
      <c r="C11" s="181" t="s">
        <v>466</v>
      </c>
      <c r="D11" s="182"/>
      <c r="E11" s="182"/>
    </row>
    <row r="12" spans="2:5" ht="11.25">
      <c r="B12" s="184"/>
      <c r="C12" s="148"/>
      <c r="D12" s="148"/>
      <c r="E12" s="148"/>
    </row>
    <row r="13" spans="2:5" ht="11.25" customHeight="1">
      <c r="B13" s="183">
        <v>3</v>
      </c>
      <c r="C13" s="181" t="s">
        <v>467</v>
      </c>
      <c r="D13" s="182"/>
      <c r="E13" s="182"/>
    </row>
    <row r="14" spans="2:5" ht="11.25">
      <c r="B14" s="184"/>
      <c r="C14" s="148"/>
      <c r="D14" s="148"/>
      <c r="E14" s="148"/>
    </row>
    <row r="15" spans="2:5" ht="27" customHeight="1">
      <c r="B15" s="183">
        <v>4</v>
      </c>
      <c r="C15" s="181" t="s">
        <v>468</v>
      </c>
      <c r="D15" s="182"/>
      <c r="E15" s="182"/>
    </row>
    <row r="16" spans="2:5" ht="11.25">
      <c r="B16" s="184"/>
      <c r="C16" s="148"/>
      <c r="D16" s="148"/>
      <c r="E16" s="148"/>
    </row>
    <row r="17" spans="2:5" ht="11.25">
      <c r="B17" s="183">
        <v>5</v>
      </c>
      <c r="C17" s="181" t="s">
        <v>469</v>
      </c>
      <c r="D17" s="182"/>
      <c r="E17" s="182"/>
    </row>
    <row r="18" spans="2:5" ht="11.25">
      <c r="B18" s="184"/>
      <c r="C18" s="148"/>
      <c r="D18" s="148"/>
      <c r="E18" s="148"/>
    </row>
    <row r="19" spans="2:5" ht="11.25">
      <c r="B19" s="183">
        <v>6</v>
      </c>
      <c r="C19" s="203" t="s">
        <v>470</v>
      </c>
      <c r="D19" s="204"/>
      <c r="E19" s="204"/>
    </row>
    <row r="20" spans="2:5" ht="11.25">
      <c r="B20" s="184"/>
      <c r="C20" s="69"/>
      <c r="D20" s="129" t="s">
        <v>471</v>
      </c>
      <c r="E20" s="129"/>
    </row>
    <row r="21" spans="2:5" ht="11.25">
      <c r="B21" s="184"/>
      <c r="C21" s="69"/>
      <c r="D21" s="129" t="s">
        <v>472</v>
      </c>
      <c r="E21" s="129"/>
    </row>
    <row r="22" spans="2:5" ht="11.25">
      <c r="B22" s="184"/>
      <c r="C22" s="69"/>
      <c r="D22" s="129" t="s">
        <v>473</v>
      </c>
      <c r="E22" s="129"/>
    </row>
    <row r="23" spans="2:5" ht="11.25">
      <c r="B23" s="183">
        <v>7</v>
      </c>
      <c r="C23" s="181" t="s">
        <v>474</v>
      </c>
      <c r="D23" s="182"/>
      <c r="E23" s="182"/>
    </row>
    <row r="24" spans="2:5" ht="11.25">
      <c r="B24" s="184"/>
      <c r="C24" s="69"/>
      <c r="D24" s="129" t="s">
        <v>25</v>
      </c>
      <c r="E24" s="129"/>
    </row>
    <row r="25" spans="2:5" ht="11.25">
      <c r="B25" s="184"/>
      <c r="C25" s="69"/>
      <c r="D25" s="129" t="s">
        <v>26</v>
      </c>
      <c r="E25" s="129"/>
    </row>
    <row r="26" spans="2:5" ht="11.25">
      <c r="B26" s="183">
        <v>8</v>
      </c>
      <c r="C26" s="181" t="s">
        <v>475</v>
      </c>
      <c r="D26" s="182"/>
      <c r="E26" s="182"/>
    </row>
    <row r="27" spans="2:5" ht="11.25">
      <c r="B27" s="184"/>
      <c r="C27" s="148"/>
      <c r="D27" s="148"/>
      <c r="E27" s="148"/>
    </row>
    <row r="28" spans="2:5" ht="11.25">
      <c r="B28" s="183">
        <v>9</v>
      </c>
      <c r="C28" s="181" t="s">
        <v>476</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93" t="s">
        <v>640</v>
      </c>
      <c r="C2" s="194"/>
      <c r="D2" s="194"/>
      <c r="E2" s="195"/>
    </row>
    <row r="3" spans="2:5" ht="12.75">
      <c r="B3" s="208" t="s">
        <v>229</v>
      </c>
      <c r="C3" s="209"/>
      <c r="D3" s="209"/>
      <c r="E3" s="210"/>
    </row>
    <row r="4" spans="2:5" ht="26.25">
      <c r="B4" s="190" t="s">
        <v>518</v>
      </c>
      <c r="C4" s="191"/>
      <c r="D4" s="191"/>
      <c r="E4" s="192"/>
    </row>
    <row r="5" spans="2:5" ht="15.75">
      <c r="B5" s="193" t="s">
        <v>519</v>
      </c>
      <c r="C5" s="194"/>
      <c r="D5" s="194"/>
      <c r="E5" s="195"/>
    </row>
    <row r="6" spans="2:5" ht="15.75">
      <c r="B6" s="201" t="s">
        <v>651</v>
      </c>
      <c r="C6" s="202"/>
      <c r="D6" s="202"/>
      <c r="E6" s="71"/>
    </row>
    <row r="7" spans="2:5" ht="15.75">
      <c r="B7" s="188" t="s">
        <v>648</v>
      </c>
      <c r="C7" s="189"/>
      <c r="D7" s="189"/>
      <c r="E7" s="71"/>
    </row>
    <row r="8" spans="2:5" ht="11.25">
      <c r="B8" s="185">
        <v>1</v>
      </c>
      <c r="C8" s="186" t="s">
        <v>520</v>
      </c>
      <c r="D8" s="187"/>
      <c r="E8" s="187"/>
    </row>
    <row r="9" spans="2:5" ht="11.25">
      <c r="B9" s="184"/>
      <c r="C9" s="148"/>
      <c r="D9" s="148"/>
      <c r="E9" s="148"/>
    </row>
    <row r="10" spans="2:5" ht="11.25">
      <c r="B10" s="183">
        <v>2</v>
      </c>
      <c r="C10" s="181" t="s">
        <v>521</v>
      </c>
      <c r="D10" s="182"/>
      <c r="E10" s="182"/>
    </row>
    <row r="11" spans="2:5" ht="11.25">
      <c r="B11" s="184"/>
      <c r="C11" s="148"/>
      <c r="D11" s="148"/>
      <c r="E11" s="148"/>
    </row>
    <row r="12" spans="2:5" ht="11.25" customHeight="1">
      <c r="B12" s="183">
        <v>3</v>
      </c>
      <c r="C12" s="181" t="s">
        <v>522</v>
      </c>
      <c r="D12" s="182"/>
      <c r="E12" s="182"/>
    </row>
    <row r="13" spans="2:5" ht="11.25">
      <c r="B13" s="184"/>
      <c r="C13" s="148"/>
      <c r="D13" s="148"/>
      <c r="E13" s="148"/>
    </row>
    <row r="14" spans="2:5" ht="11.25">
      <c r="B14" s="183">
        <v>4</v>
      </c>
      <c r="C14" s="181" t="s">
        <v>523</v>
      </c>
      <c r="D14" s="182"/>
      <c r="E14" s="182"/>
    </row>
    <row r="15" spans="2:5" ht="11.25">
      <c r="B15" s="184"/>
      <c r="C15" s="148"/>
      <c r="D15" s="148"/>
      <c r="E15" s="148"/>
    </row>
    <row r="16" spans="2:5" ht="11.25">
      <c r="B16" s="183">
        <v>5</v>
      </c>
      <c r="C16" s="181" t="s">
        <v>524</v>
      </c>
      <c r="D16" s="182"/>
      <c r="E16" s="182"/>
    </row>
    <row r="17" spans="2:5" ht="11.25">
      <c r="B17" s="184"/>
      <c r="C17" s="148"/>
      <c r="D17" s="148"/>
      <c r="E17" s="148"/>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525</v>
      </c>
      <c r="C4" s="191"/>
      <c r="D4" s="191"/>
      <c r="E4" s="192"/>
    </row>
    <row r="5" spans="2:5" ht="15.75">
      <c r="B5" s="193" t="s">
        <v>526</v>
      </c>
      <c r="C5" s="194"/>
      <c r="D5" s="194"/>
      <c r="E5" s="195"/>
    </row>
    <row r="6" spans="2:5" ht="15.75">
      <c r="B6" s="193" t="s">
        <v>179</v>
      </c>
      <c r="C6" s="194"/>
      <c r="D6" s="194"/>
      <c r="E6" s="195"/>
    </row>
    <row r="7" spans="2:5" ht="15.75">
      <c r="B7" s="188" t="s">
        <v>648</v>
      </c>
      <c r="C7" s="189"/>
      <c r="D7" s="189"/>
      <c r="E7" s="71"/>
    </row>
    <row r="8" spans="2:5" ht="11.25">
      <c r="B8" s="185">
        <v>1</v>
      </c>
      <c r="C8" s="186" t="s">
        <v>527</v>
      </c>
      <c r="D8" s="187"/>
      <c r="E8" s="187"/>
    </row>
    <row r="9" spans="2:5" ht="11.25">
      <c r="B9" s="184"/>
      <c r="C9" s="69"/>
      <c r="D9" s="129" t="s">
        <v>528</v>
      </c>
      <c r="E9" s="129"/>
    </row>
    <row r="10" spans="2:5" ht="11.25">
      <c r="B10" s="184"/>
      <c r="C10" s="69"/>
      <c r="D10" s="129" t="s">
        <v>529</v>
      </c>
      <c r="E10" s="129"/>
    </row>
    <row r="11" spans="2:5" ht="11.25">
      <c r="B11" s="184"/>
      <c r="C11" s="69"/>
      <c r="D11" s="129" t="s">
        <v>530</v>
      </c>
      <c r="E11" s="129"/>
    </row>
    <row r="12" spans="2:5" ht="11.25">
      <c r="B12" s="184"/>
      <c r="C12" s="69"/>
      <c r="D12" s="129" t="s">
        <v>26</v>
      </c>
      <c r="E12" s="129"/>
    </row>
    <row r="13" spans="2:5" ht="11.25">
      <c r="B13" s="183">
        <v>2</v>
      </c>
      <c r="C13" s="181" t="s">
        <v>531</v>
      </c>
      <c r="D13" s="182"/>
      <c r="E13" s="182"/>
    </row>
    <row r="14" spans="2:5" ht="11.25">
      <c r="B14" s="184"/>
      <c r="C14" s="69"/>
      <c r="D14" s="129" t="s">
        <v>532</v>
      </c>
      <c r="E14" s="129"/>
    </row>
    <row r="15" spans="2:5" ht="11.25">
      <c r="B15" s="184"/>
      <c r="C15" s="69"/>
      <c r="D15" s="129" t="s">
        <v>533</v>
      </c>
      <c r="E15" s="129"/>
    </row>
    <row r="16" spans="2:5" ht="11.25">
      <c r="B16" s="184"/>
      <c r="C16" s="69"/>
      <c r="D16" s="129" t="s">
        <v>534</v>
      </c>
      <c r="E16" s="129"/>
    </row>
    <row r="17" spans="2:5" ht="11.25">
      <c r="B17" s="184"/>
      <c r="C17" s="69"/>
      <c r="D17" s="129" t="s">
        <v>535</v>
      </c>
      <c r="E17" s="129"/>
    </row>
    <row r="18" spans="2:5" ht="11.25">
      <c r="B18" s="184"/>
      <c r="C18" s="69"/>
      <c r="D18" s="129" t="s">
        <v>536</v>
      </c>
      <c r="E18" s="129"/>
    </row>
    <row r="19" spans="2:5" ht="11.25">
      <c r="B19" s="183">
        <v>3</v>
      </c>
      <c r="C19" s="181" t="s">
        <v>537</v>
      </c>
      <c r="D19" s="182"/>
      <c r="E19" s="182"/>
    </row>
    <row r="20" spans="2:5" ht="11.25">
      <c r="B20" s="184"/>
      <c r="C20" s="69"/>
      <c r="D20" s="129" t="s">
        <v>538</v>
      </c>
      <c r="E20" s="129"/>
    </row>
    <row r="21" spans="2:5" ht="11.25">
      <c r="B21" s="184"/>
      <c r="C21" s="69"/>
      <c r="D21" s="129" t="s">
        <v>26</v>
      </c>
      <c r="E21" s="129"/>
    </row>
    <row r="22" spans="2:5" ht="11.25">
      <c r="B22" s="183">
        <v>4</v>
      </c>
      <c r="C22" s="181" t="s">
        <v>539</v>
      </c>
      <c r="D22" s="182"/>
      <c r="E22" s="182"/>
    </row>
    <row r="23" spans="2:5" ht="11.25">
      <c r="B23" s="184"/>
      <c r="C23" s="69"/>
      <c r="D23" s="129" t="s">
        <v>540</v>
      </c>
      <c r="E23" s="129"/>
    </row>
    <row r="24" spans="2:5" ht="11.25">
      <c r="B24" s="184"/>
      <c r="C24" s="69"/>
      <c r="D24" s="129" t="s">
        <v>541</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2012-01-17T00:19:06Z</dcterms:modified>
  <cp:category/>
  <cp:version/>
  <cp:contentType/>
  <cp:contentStatus/>
</cp:coreProperties>
</file>